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Modules" sheetId="1" r:id="rId1"/>
    <sheet name="RoguesGallery" sheetId="2" r:id="rId2"/>
    <sheet name="Definitions" sheetId="3" r:id="rId3"/>
  </sheets>
  <definedNames/>
  <calcPr fullCalcOnLoad="1"/>
</workbook>
</file>

<file path=xl/sharedStrings.xml><?xml version="1.0" encoding="utf-8"?>
<sst xmlns="http://schemas.openxmlformats.org/spreadsheetml/2006/main" count="112" uniqueCount="65">
  <si>
    <t>AD&amp;D 1E PREGEN MULTICLASS HIT POINT ANALYSIS</t>
  </si>
  <si>
    <t xml:space="preserve">  AD&amp;D Module Pregen Characters</t>
  </si>
  <si>
    <t>SSE</t>
  </si>
  <si>
    <t>Name</t>
  </si>
  <si>
    <t>Option 1</t>
  </si>
  <si>
    <t>Error</t>
  </si>
  <si>
    <t>Option 2</t>
  </si>
  <si>
    <t>Module</t>
  </si>
  <si>
    <t>Clr</t>
  </si>
  <si>
    <t>Ftr</t>
  </si>
  <si>
    <t>Wiz</t>
  </si>
  <si>
    <t>Thf</t>
  </si>
  <si>
    <t>Con</t>
  </si>
  <si>
    <t>HP</t>
  </si>
  <si>
    <t>Adj</t>
  </si>
  <si>
    <t>Level</t>
  </si>
  <si>
    <t>Expect</t>
  </si>
  <si>
    <t>Squared</t>
  </si>
  <si>
    <t>A1-4</t>
  </si>
  <si>
    <t>Eljayess</t>
  </si>
  <si>
    <t>Kayen Telva</t>
  </si>
  <si>
    <t>C1</t>
  </si>
  <si>
    <t>Cair</t>
  </si>
  <si>
    <t>D1-2</t>
  </si>
  <si>
    <t>Fonkin Hoddypeak</t>
  </si>
  <si>
    <t>Fnast Dringle</t>
  </si>
  <si>
    <t>Keak Breedbate</t>
  </si>
  <si>
    <t>Ycore Rixle</t>
  </si>
  <si>
    <t>G1-3</t>
  </si>
  <si>
    <t>I1</t>
  </si>
  <si>
    <t>Prandalas</t>
  </si>
  <si>
    <t>Roland</t>
  </si>
  <si>
    <t>Morgana</t>
  </si>
  <si>
    <t>Stephanos</t>
  </si>
  <si>
    <t>I2</t>
  </si>
  <si>
    <t>Maris</t>
  </si>
  <si>
    <t>Erlo</t>
  </si>
  <si>
    <t>N1</t>
  </si>
  <si>
    <t>Maidel</t>
  </si>
  <si>
    <t>Ruskin</t>
  </si>
  <si>
    <t>S3</t>
  </si>
  <si>
    <t>Number 9</t>
  </si>
  <si>
    <t>S4</t>
  </si>
  <si>
    <t>Weslocke</t>
  </si>
  <si>
    <t>Hockerbrecht</t>
  </si>
  <si>
    <t>U1</t>
  </si>
  <si>
    <t>Kellin</t>
  </si>
  <si>
    <t>Caine</t>
  </si>
  <si>
    <t>Radric</t>
  </si>
  <si>
    <t>U2</t>
  </si>
  <si>
    <t>U3</t>
  </si>
  <si>
    <t>UK1</t>
  </si>
  <si>
    <t>Mittiere</t>
  </si>
  <si>
    <t>Pallian</t>
  </si>
  <si>
    <t>Senarius</t>
  </si>
  <si>
    <t xml:space="preserve">  Rogues' Gallery Multiclass Roster</t>
  </si>
  <si>
    <t>Square</t>
  </si>
  <si>
    <t>Number</t>
  </si>
  <si>
    <t>DEFINITIONS</t>
  </si>
  <si>
    <t>Option 1: Sums class hit dice (higher)</t>
  </si>
  <si>
    <t xml:space="preserve">  Each level, roll all class's hit dice, add Con adjust, divide by total classes.</t>
  </si>
  <si>
    <t xml:space="preserve">  (How DRC used to read PHB p. 19).</t>
  </si>
  <si>
    <t>Option 2: Averages class hit dice (lowest)</t>
  </si>
  <si>
    <t xml:space="preserve">  Each level, roll one class's hit die, add Con adjust, divide by total classes.</t>
  </si>
  <si>
    <t xml:space="preserve">  (How it looks like PHB p. 19 should be read, 2008 analysis.)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</si>
</sst>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57421875" style="0" customWidth="1"/>
    <col min="2" max="2" width="17.28125" style="0" customWidth="1"/>
    <col min="3" max="3" width="4.421875" style="1" customWidth="1"/>
    <col min="4" max="4" width="4.28125" style="1" customWidth="1"/>
    <col min="5" max="5" width="5.28125" style="1" customWidth="1"/>
    <col min="6" max="6" width="4.7109375" style="1" customWidth="1"/>
    <col min="7" max="7" width="5.421875" style="1" customWidth="1"/>
    <col min="8" max="8" width="4.421875" style="1" customWidth="1"/>
    <col min="9" max="9" width="3.28125" style="0" customWidth="1"/>
    <col min="10" max="10" width="4.8515625" style="1" customWidth="1"/>
    <col min="11" max="11" width="7.140625" style="1" customWidth="1"/>
    <col min="12" max="12" width="9.421875" style="2" customWidth="1"/>
    <col min="13" max="13" width="9.57421875" style="2" customWidth="1"/>
    <col min="14" max="14" width="9.421875" style="0" customWidth="1"/>
    <col min="15" max="15" width="9.57421875" style="0" customWidth="1"/>
    <col min="16" max="16384" width="11.7109375" style="0" customWidth="1"/>
  </cols>
  <sheetData>
    <row r="1" ht="12.75">
      <c r="A1" s="3" t="s">
        <v>0</v>
      </c>
    </row>
    <row r="2" spans="1:15" ht="12.75">
      <c r="A2" s="4" t="s">
        <v>1</v>
      </c>
      <c r="K2" s="5" t="s">
        <v>2</v>
      </c>
      <c r="M2" s="2">
        <f>SUM(M6:M36)</f>
        <v>8689.944444444445</v>
      </c>
      <c r="N2" s="6"/>
      <c r="O2" s="6">
        <f>SUM(O6:O36)</f>
        <v>668.4861111111111</v>
      </c>
    </row>
    <row r="3" spans="1:15" ht="12.75">
      <c r="A3" s="4"/>
      <c r="N3" s="6"/>
      <c r="O3" s="6"/>
    </row>
    <row r="4" spans="11:15" ht="12.75">
      <c r="K4" s="5" t="s">
        <v>3</v>
      </c>
      <c r="L4" s="7" t="s">
        <v>4</v>
      </c>
      <c r="M4" s="7" t="s">
        <v>5</v>
      </c>
      <c r="N4" s="7" t="s">
        <v>6</v>
      </c>
      <c r="O4" s="7" t="s">
        <v>5</v>
      </c>
    </row>
    <row r="5" spans="1:15" ht="12.75">
      <c r="A5" s="5" t="s">
        <v>7</v>
      </c>
      <c r="B5" s="3" t="s">
        <v>3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J5" s="5" t="s">
        <v>14</v>
      </c>
      <c r="K5" s="5" t="s">
        <v>15</v>
      </c>
      <c r="L5" s="7" t="s">
        <v>16</v>
      </c>
      <c r="M5" s="7" t="s">
        <v>17</v>
      </c>
      <c r="N5" s="7" t="s">
        <v>16</v>
      </c>
      <c r="O5" s="7" t="s">
        <v>17</v>
      </c>
    </row>
    <row r="6" spans="1:15" ht="12.75">
      <c r="A6" s="8" t="s">
        <v>18</v>
      </c>
      <c r="B6" t="s">
        <v>19</v>
      </c>
      <c r="C6" s="1">
        <v>3</v>
      </c>
      <c r="D6" s="1">
        <v>3</v>
      </c>
      <c r="G6" s="1">
        <v>17</v>
      </c>
      <c r="H6" s="1">
        <v>25</v>
      </c>
      <c r="J6" s="1">
        <f>ADDCONMOD(G6)</f>
        <v>3</v>
      </c>
      <c r="K6" s="1">
        <f>IF(OR(C6&gt;9,D6&gt;9,E6&gt;11,F6&gt;10),"x","")</f>
      </c>
      <c r="L6" s="2">
        <f>SUM(C6:F6)*(IF(C6,3.5)+IF(D6,5.5)+IF(E6,2.5)+IF(F6,3.5)+J6)/COUNT(C6:F6)</f>
        <v>36</v>
      </c>
      <c r="M6" s="2">
        <f>(L6-H6)^2</f>
        <v>121</v>
      </c>
      <c r="N6" s="6">
        <f>(C6*(4.5+J6)+D6*(5.5+J6)+E6*(2.5+J6)+F6*(3.5+J6))/COUNT(C6:F6)</f>
        <v>24</v>
      </c>
      <c r="O6" s="6">
        <f>(N6-H6)^2</f>
        <v>1</v>
      </c>
    </row>
    <row r="7" spans="1:15" ht="12.75">
      <c r="A7" s="8" t="s">
        <v>18</v>
      </c>
      <c r="B7" t="s">
        <v>20</v>
      </c>
      <c r="D7" s="1">
        <v>4</v>
      </c>
      <c r="E7" s="1">
        <v>4</v>
      </c>
      <c r="G7" s="1">
        <v>15</v>
      </c>
      <c r="H7" s="1">
        <v>25</v>
      </c>
      <c r="J7" s="1">
        <f>ADDCONMOD(G7)</f>
        <v>1</v>
      </c>
      <c r="K7" s="1">
        <f>IF(OR(C7&gt;9,D7&gt;9,E7&gt;11,F7&gt;10),"x","")</f>
      </c>
      <c r="L7" s="2">
        <f>SUM(C7:F7)*(IF(C7,3.5)+IF(D7,5.5)+IF(E7,2.5)+IF(F7,3.5)+J7)/COUNT(C7:F7)</f>
        <v>36</v>
      </c>
      <c r="M7" s="2">
        <f>(L7-H7)^2</f>
        <v>121</v>
      </c>
      <c r="N7" s="6">
        <f>(C7*(4.5+J7)+D7*(5.5+J7)+E7*(2.5+J7)+F7*(3.5+J7))/COUNT(C7:F7)</f>
        <v>20</v>
      </c>
      <c r="O7" s="6">
        <f>(H7-N7)^2</f>
        <v>25</v>
      </c>
    </row>
    <row r="8" spans="1:15" ht="12.75">
      <c r="A8" s="8" t="s">
        <v>21</v>
      </c>
      <c r="B8" t="s">
        <v>22</v>
      </c>
      <c r="E8" s="1">
        <v>5</v>
      </c>
      <c r="F8" s="1">
        <v>7</v>
      </c>
      <c r="G8" s="1">
        <v>16</v>
      </c>
      <c r="H8" s="1">
        <v>43</v>
      </c>
      <c r="J8" s="1">
        <f>ADDCONMOD(G8)</f>
        <v>2</v>
      </c>
      <c r="K8" s="1">
        <f>IF(OR(C8&gt;9,D8&gt;9,E8&gt;11,F8&gt;10),"x","")</f>
      </c>
      <c r="L8" s="2">
        <f>SUM(C8:F8)*(IF(C8,3.5)+IF(D8,5.5)+IF(E8,2.5)+IF(F8,3.5)+J8)/COUNT(C8:F8)</f>
        <v>48</v>
      </c>
      <c r="M8" s="2">
        <f>(L8-H8)^2</f>
        <v>25</v>
      </c>
      <c r="N8" s="6">
        <f>(C8*(4.5+J8)+D8*(5.5+J8)+E8*(2.5+J8)+F8*(3.5+J8))/COUNT(C8:F8)</f>
        <v>30.5</v>
      </c>
      <c r="O8" s="6">
        <f>(H8-N8)^2</f>
        <v>156.25</v>
      </c>
    </row>
    <row r="9" spans="1:15" ht="12.75">
      <c r="A9" s="8" t="s">
        <v>23</v>
      </c>
      <c r="B9" t="s">
        <v>24</v>
      </c>
      <c r="D9" s="1">
        <v>5</v>
      </c>
      <c r="E9" s="1">
        <v>8</v>
      </c>
      <c r="G9" s="1">
        <v>14</v>
      </c>
      <c r="H9" s="1">
        <v>29</v>
      </c>
      <c r="J9" s="1">
        <f>ADDCONMOD(G9)</f>
        <v>0</v>
      </c>
      <c r="K9" s="1">
        <f>IF(OR(C9&gt;9,D9&gt;9,E9&gt;11,F9&gt;10),"x","")</f>
      </c>
      <c r="L9" s="2">
        <f>SUM(C9:F9)*(IF(C9,3.5)+IF(D9,5.5)+IF(E9,2.5)+IF(F9,3.5)+J9)/COUNT(C9:F9)</f>
        <v>52</v>
      </c>
      <c r="M9" s="2">
        <f>(L9-H9)^2</f>
        <v>529</v>
      </c>
      <c r="N9" s="6">
        <f>(C9*(4.5+J9)+D9*(5.5+J9)+E9*(2.5+J9)+F9*(3.5+J9))/COUNT(C9:F9)</f>
        <v>23.75</v>
      </c>
      <c r="O9" s="6">
        <f>(H9-N9)^2</f>
        <v>27.5625</v>
      </c>
    </row>
    <row r="10" spans="1:15" ht="12.75">
      <c r="A10" s="8" t="s">
        <v>23</v>
      </c>
      <c r="B10" t="s">
        <v>25</v>
      </c>
      <c r="D10" s="1">
        <v>4</v>
      </c>
      <c r="E10" s="1">
        <v>8</v>
      </c>
      <c r="G10" s="1">
        <v>17</v>
      </c>
      <c r="H10" s="1">
        <v>47</v>
      </c>
      <c r="J10" s="1">
        <f>ADDCONMOD(G10)</f>
        <v>3</v>
      </c>
      <c r="K10" s="1">
        <f>IF(OR(C10&gt;9,D10&gt;9,E10&gt;11,F10&gt;10),"x","")</f>
      </c>
      <c r="L10" s="2">
        <f>SUM(C10:F10)*(IF(C10,3.5)+IF(D10,5.5)+IF(E10,2.5)+IF(F10,3.5)+J10)/COUNT(C10:F10)</f>
        <v>66</v>
      </c>
      <c r="M10" s="2">
        <f>(L10-H10)^2</f>
        <v>361</v>
      </c>
      <c r="N10" s="6">
        <f>(C10*(4.5+J10)+D10*(5.5+J10)+E10*(2.5+J10)+F10*(3.5+J10))/COUNT(C10:F10)</f>
        <v>39</v>
      </c>
      <c r="O10" s="6">
        <f>(H10-N10)^2</f>
        <v>64</v>
      </c>
    </row>
    <row r="11" spans="1:15" ht="12.75">
      <c r="A11" s="8" t="s">
        <v>23</v>
      </c>
      <c r="B11" t="s">
        <v>26</v>
      </c>
      <c r="D11" s="1">
        <v>5</v>
      </c>
      <c r="F11" s="1">
        <v>10</v>
      </c>
      <c r="G11" s="1">
        <v>15</v>
      </c>
      <c r="H11" s="1">
        <v>53</v>
      </c>
      <c r="J11" s="1">
        <f>ADDCONMOD(G11)</f>
        <v>1</v>
      </c>
      <c r="K11" s="1">
        <f>IF(OR(C11&gt;9,D11&gt;9,E11&gt;11,F11&gt;10),"x","")</f>
      </c>
      <c r="L11" s="2">
        <f>SUM(C11:F11)*(IF(C11,3.5)+IF(D11,5.5)+IF(E11,2.5)+IF(F11,3.5)+J11)/COUNT(C11:F11)</f>
        <v>75</v>
      </c>
      <c r="M11" s="2">
        <f>(L11-H11)^2</f>
        <v>484</v>
      </c>
      <c r="N11" s="6">
        <f>(C11*(4.5+J11)+D11*(5.5+J11)+E11*(2.5+J11)+F11*(3.5+J11))/COUNT(C11:F11)</f>
        <v>38.75</v>
      </c>
      <c r="O11" s="6">
        <f>(H11-N11)^2</f>
        <v>203.0625</v>
      </c>
    </row>
    <row r="12" spans="1:15" ht="12.75">
      <c r="A12" s="8" t="s">
        <v>23</v>
      </c>
      <c r="B12" t="s">
        <v>27</v>
      </c>
      <c r="D12" s="1">
        <v>7</v>
      </c>
      <c r="E12" s="1">
        <v>11</v>
      </c>
      <c r="G12" s="1">
        <v>15</v>
      </c>
      <c r="H12" s="1">
        <v>45</v>
      </c>
      <c r="J12" s="1">
        <f>ADDCONMOD(G12)</f>
        <v>1</v>
      </c>
      <c r="K12" s="1">
        <f>IF(OR(C12&gt;9,D12&gt;9,E12&gt;11,F12&gt;10),"x","")</f>
      </c>
      <c r="L12" s="2">
        <f>SUM(C12:F12)*(IF(C12,3.5)+IF(D12,5.5)+IF(E12,2.5)+IF(F12,3.5)+J12)/COUNT(C12:F12)</f>
        <v>81</v>
      </c>
      <c r="M12" s="2">
        <f>(L12-H12)^2</f>
        <v>1296</v>
      </c>
      <c r="N12" s="6">
        <f>(C12*(4.5+J12)+D12*(5.5+J12)+E12*(2.5+J12)+F12*(3.5+J12))/COUNT(C12:F12)</f>
        <v>42</v>
      </c>
      <c r="O12" s="6">
        <f>(H12-N12)^2</f>
        <v>9</v>
      </c>
    </row>
    <row r="13" spans="1:15" ht="12.75">
      <c r="A13" s="8" t="s">
        <v>28</v>
      </c>
      <c r="B13" t="s">
        <v>24</v>
      </c>
      <c r="D13" s="1">
        <v>5</v>
      </c>
      <c r="E13" s="1">
        <v>8</v>
      </c>
      <c r="G13" s="1">
        <v>16</v>
      </c>
      <c r="H13" s="1">
        <v>29</v>
      </c>
      <c r="J13" s="1">
        <f>ADDCONMOD(G13)</f>
        <v>2</v>
      </c>
      <c r="K13" s="1">
        <f>IF(OR(C13&gt;9,D13&gt;9,E13&gt;11,F13&gt;10),"x","")</f>
      </c>
      <c r="L13" s="2">
        <f>SUM(C13:F13)*(IF(C13,3.5)+IF(D13,5.5)+IF(E13,2.5)+IF(F13,3.5)+J13)/COUNT(C13:F13)</f>
        <v>65</v>
      </c>
      <c r="M13" s="2">
        <f>(L13-H13)^2</f>
        <v>1296</v>
      </c>
      <c r="N13" s="6">
        <f>(C13*(4.5+J13)+D13*(5.5+J13)+E13*(2.5+J13)+F13*(3.5+J13))/COUNT(C13:F13)</f>
        <v>36.75</v>
      </c>
      <c r="O13" s="6">
        <f>(H13-N13)^2</f>
        <v>60.0625</v>
      </c>
    </row>
    <row r="14" spans="1:15" ht="12.75">
      <c r="A14" s="8" t="s">
        <v>29</v>
      </c>
      <c r="B14" t="s">
        <v>30</v>
      </c>
      <c r="D14" s="1">
        <v>3</v>
      </c>
      <c r="E14" s="1">
        <v>3</v>
      </c>
      <c r="G14" s="1">
        <v>12</v>
      </c>
      <c r="H14" s="1">
        <v>14</v>
      </c>
      <c r="J14" s="1">
        <f>ADDCONMOD(G14)</f>
        <v>0</v>
      </c>
      <c r="K14" s="1">
        <f>IF(OR(C14&gt;9,D14&gt;9,E14&gt;11,F14&gt;10),"x","")</f>
      </c>
      <c r="L14" s="2">
        <f>SUM(C14:F14)*(IF(C14,3.5)+IF(D14,5.5)+IF(E14,2.5)+IF(F14,3.5)+J14)/COUNT(C14:F14)</f>
        <v>24</v>
      </c>
      <c r="M14" s="2">
        <f>(L14-H14)^2</f>
        <v>100</v>
      </c>
      <c r="N14" s="6">
        <f>(C14*(4.5+J14)+D14*(5.5+J14)+E14*(2.5+J14)+F14*(3.5+J14))/COUNT(C14:F14)</f>
        <v>12</v>
      </c>
      <c r="O14" s="6">
        <f>(H14-N14)^2</f>
        <v>4</v>
      </c>
    </row>
    <row r="15" spans="1:15" ht="12.75">
      <c r="A15" s="8" t="s">
        <v>29</v>
      </c>
      <c r="B15" t="s">
        <v>31</v>
      </c>
      <c r="C15" s="1">
        <v>3</v>
      </c>
      <c r="E15" s="1">
        <v>3</v>
      </c>
      <c r="G15" s="1">
        <v>14</v>
      </c>
      <c r="H15" s="1">
        <v>9</v>
      </c>
      <c r="J15" s="1">
        <f>ADDCONMOD(G15)</f>
        <v>0</v>
      </c>
      <c r="K15" s="1">
        <f>IF(OR(C15&gt;9,D15&gt;9,E15&gt;11,F15&gt;10),"x","")</f>
      </c>
      <c r="L15" s="2">
        <f>SUM(C15:F15)*(IF(C15,3.5)+IF(D15,5.5)+IF(E15,2.5)+IF(F15,3.5)+J15)/COUNT(C15:F15)</f>
        <v>18</v>
      </c>
      <c r="M15" s="2">
        <f>(L15-H15)^2</f>
        <v>81</v>
      </c>
      <c r="N15" s="6">
        <f>(C15*(4.5+J15)+D15*(5.5+J15)+E15*(2.5+J15)+F15*(3.5+J15))/COUNT(C15:F15)</f>
        <v>10.5</v>
      </c>
      <c r="O15" s="6">
        <f>(H15-N15)^2</f>
        <v>2.25</v>
      </c>
    </row>
    <row r="16" spans="1:15" ht="12.75">
      <c r="A16" s="8" t="s">
        <v>29</v>
      </c>
      <c r="B16" t="s">
        <v>32</v>
      </c>
      <c r="D16" s="1">
        <v>4</v>
      </c>
      <c r="E16" s="1">
        <v>4</v>
      </c>
      <c r="G16" s="1">
        <v>6</v>
      </c>
      <c r="H16" s="1">
        <v>12</v>
      </c>
      <c r="J16" s="1">
        <f>ADDCONMOD(G16)</f>
        <v>-1</v>
      </c>
      <c r="K16" s="1">
        <f>IF(OR(C16&gt;9,D16&gt;9,E16&gt;11,F16&gt;10),"x","")</f>
      </c>
      <c r="L16" s="2">
        <f>SUM(C16:F16)*(IF(C16,3.5)+IF(D16,5.5)+IF(E16,2.5)+IF(F16,3.5)+J16)/COUNT(C16:F16)</f>
        <v>28</v>
      </c>
      <c r="M16" s="2">
        <f>(L16-H16)^2</f>
        <v>256</v>
      </c>
      <c r="N16" s="6">
        <f>(C16*(4.5+J16)+D16*(5.5+J16)+E16*(2.5+J16)+F16*(3.5+J16))/COUNT(C16:F16)</f>
        <v>12</v>
      </c>
      <c r="O16" s="6">
        <f>(H16-N16)^2</f>
        <v>0</v>
      </c>
    </row>
    <row r="17" spans="1:15" ht="12.75">
      <c r="A17" s="8" t="s">
        <v>29</v>
      </c>
      <c r="B17" t="s">
        <v>33</v>
      </c>
      <c r="E17" s="1">
        <v>3</v>
      </c>
      <c r="F17" s="1">
        <v>3</v>
      </c>
      <c r="G17" s="1">
        <v>8</v>
      </c>
      <c r="H17" s="1">
        <v>9</v>
      </c>
      <c r="J17" s="1">
        <f>ADDCONMOD(G17)</f>
        <v>0</v>
      </c>
      <c r="K17" s="1">
        <f>IF(OR(C17&gt;9,D17&gt;9,E17&gt;11,F17&gt;10),"x","")</f>
      </c>
      <c r="L17" s="2">
        <f>SUM(C17:F17)*(IF(C17,3.5)+IF(D17,5.5)+IF(E17,2.5)+IF(F17,3.5)+J17)/COUNT(C17:F17)</f>
        <v>18</v>
      </c>
      <c r="M17" s="2">
        <f>(L17-H17)^2</f>
        <v>81</v>
      </c>
      <c r="N17" s="6">
        <f>(C17*(4.5+J17)+D17*(5.5+J17)+E17*(2.5+J17)+F17*(3.5+J17))/COUNT(C17:F17)</f>
        <v>9</v>
      </c>
      <c r="O17" s="6">
        <f>(H17-N17)^2</f>
        <v>0</v>
      </c>
    </row>
    <row r="18" spans="1:15" ht="12.75">
      <c r="A18" s="8" t="s">
        <v>34</v>
      </c>
      <c r="B18" t="s">
        <v>35</v>
      </c>
      <c r="D18" s="1">
        <v>5</v>
      </c>
      <c r="E18" s="1">
        <v>7</v>
      </c>
      <c r="G18" s="1">
        <v>12</v>
      </c>
      <c r="H18" s="1">
        <v>25</v>
      </c>
      <c r="J18" s="1">
        <f>ADDCONMOD(G18)</f>
        <v>0</v>
      </c>
      <c r="K18" s="1">
        <f>IF(OR(C18&gt;9,D18&gt;9,E18&gt;11,F18&gt;10),"x","")</f>
      </c>
      <c r="L18" s="2">
        <f>SUM(C18:F18)*(IF(C18,3.5)+IF(D18,5.5)+IF(E18,2.5)+IF(F18,3.5)+J18)/COUNT(C18:F18)</f>
        <v>48</v>
      </c>
      <c r="M18" s="2">
        <f>(L18-H18)^2</f>
        <v>529</v>
      </c>
      <c r="N18" s="6">
        <f>(C18*(4.5+J18)+D18*(5.5+J18)+E18*(2.5+J18)+F18*(3.5+J18))/COUNT(C18:F18)</f>
        <v>22.5</v>
      </c>
      <c r="O18" s="6">
        <f>(H18-N18)^2</f>
        <v>6.25</v>
      </c>
    </row>
    <row r="19" spans="1:15" ht="12.75">
      <c r="A19" s="8" t="s">
        <v>34</v>
      </c>
      <c r="B19" t="s">
        <v>36</v>
      </c>
      <c r="C19" s="1">
        <v>5</v>
      </c>
      <c r="E19" s="1">
        <v>5</v>
      </c>
      <c r="G19" s="1">
        <v>13</v>
      </c>
      <c r="H19" s="1">
        <v>19</v>
      </c>
      <c r="J19" s="1">
        <f>ADDCONMOD(G19)</f>
        <v>0</v>
      </c>
      <c r="K19" s="1">
        <f>IF(OR(C19&gt;9,D19&gt;9,E19&gt;11,F19&gt;10),"x","")</f>
      </c>
      <c r="L19" s="2">
        <f>SUM(C19:F19)*(IF(C19,3.5)+IF(D19,5.5)+IF(E19,2.5)+IF(F19,3.5)+J19)/COUNT(C19:F19)</f>
        <v>30</v>
      </c>
      <c r="M19" s="2">
        <f>(L19-H19)^2</f>
        <v>121</v>
      </c>
      <c r="N19" s="6">
        <f>(C19*(4.5+J19)+D19*(5.5+J19)+E19*(2.5+J19)+F19*(3.5+J19))/COUNT(C19:F19)</f>
        <v>17.5</v>
      </c>
      <c r="O19" s="6">
        <f>(H19-N19)^2</f>
        <v>2.25</v>
      </c>
    </row>
    <row r="20" spans="1:15" ht="12.75">
      <c r="A20" s="8" t="s">
        <v>37</v>
      </c>
      <c r="B20" t="s">
        <v>38</v>
      </c>
      <c r="D20" s="1">
        <v>1</v>
      </c>
      <c r="E20" s="1">
        <v>1</v>
      </c>
      <c r="G20" s="1">
        <v>11</v>
      </c>
      <c r="H20" s="1">
        <v>5</v>
      </c>
      <c r="J20" s="1">
        <f>ADDCONMOD(G20)</f>
        <v>0</v>
      </c>
      <c r="K20" s="1">
        <f>IF(OR(C20&gt;9,D20&gt;9,E20&gt;11,F20&gt;10),"x","")</f>
      </c>
      <c r="L20" s="2">
        <f>SUM(C20:F20)*(IF(C20,3.5)+IF(D20,5.5)+IF(E20,2.5)+IF(F20,3.5)+J20)/COUNT(C20:F20)</f>
        <v>8</v>
      </c>
      <c r="M20" s="2">
        <f>(L20-H20)^2</f>
        <v>9</v>
      </c>
      <c r="N20" s="6">
        <f>(C20*(4.5+J20)+D20*(5.5+J20)+E20*(2.5+J20)+F20*(3.5+J20))/COUNT(C20:F20)</f>
        <v>4</v>
      </c>
      <c r="O20" s="6">
        <f>(H20-N20)^2</f>
        <v>1</v>
      </c>
    </row>
    <row r="21" spans="1:15" ht="12.75">
      <c r="A21" s="8" t="s">
        <v>37</v>
      </c>
      <c r="B21" t="s">
        <v>39</v>
      </c>
      <c r="D21" s="1">
        <v>1</v>
      </c>
      <c r="F21" s="1">
        <v>1</v>
      </c>
      <c r="G21" s="1">
        <v>12</v>
      </c>
      <c r="H21" s="1">
        <v>5</v>
      </c>
      <c r="J21" s="1">
        <f>ADDCONMOD(G21)</f>
        <v>0</v>
      </c>
      <c r="K21" s="1">
        <f>IF(OR(C21&gt;9,D21&gt;9,E21&gt;11,F21&gt;10),"x","")</f>
      </c>
      <c r="L21" s="2">
        <f>SUM(C21:F21)*(IF(C21,3.5)+IF(D21,5.5)+IF(E21,2.5)+IF(F21,3.5)+J21)/COUNT(C21:F21)</f>
        <v>9</v>
      </c>
      <c r="M21" s="2">
        <f>(L21-H21)^2</f>
        <v>16</v>
      </c>
      <c r="N21" s="6">
        <f>(C21*(4.5+J21)+D21*(5.5+J21)+E21*(2.5+J21)+F21*(3.5+J21))/COUNT(C21:F21)</f>
        <v>4.5</v>
      </c>
      <c r="O21" s="6">
        <f>(H21-N21)^2</f>
        <v>0.25</v>
      </c>
    </row>
    <row r="22" spans="1:15" ht="12.75">
      <c r="A22" s="8" t="s">
        <v>40</v>
      </c>
      <c r="B22" t="s">
        <v>41</v>
      </c>
      <c r="D22" s="1">
        <v>5</v>
      </c>
      <c r="E22" s="1">
        <v>8</v>
      </c>
      <c r="G22" s="1">
        <v>14</v>
      </c>
      <c r="H22" s="1">
        <v>24</v>
      </c>
      <c r="J22" s="1">
        <f>ADDCONMOD(G22)</f>
        <v>0</v>
      </c>
      <c r="K22" s="1">
        <f>IF(OR(C22&gt;9,D22&gt;9,E22&gt;11,F22&gt;10),"x","")</f>
      </c>
      <c r="L22" s="2">
        <f>SUM(C22:F22)*(IF(C22,3.5)+IF(D22,5.5)+IF(E22,2.5)+IF(F22,3.5)+J22)/COUNT(C22:F22)</f>
        <v>52</v>
      </c>
      <c r="M22" s="2">
        <f>(L22-H22)^2</f>
        <v>784</v>
      </c>
      <c r="N22" s="6">
        <f>(C22*(4.5+J22)+D22*(5.5+J22)+E22*(2.5+J22)+F22*(3.5+J22))/COUNT(C22:F22)</f>
        <v>23.75</v>
      </c>
      <c r="O22" s="6">
        <f>(H22-N22)^2</f>
        <v>0.0625</v>
      </c>
    </row>
    <row r="23" spans="1:15" ht="12.75">
      <c r="A23" s="8" t="s">
        <v>42</v>
      </c>
      <c r="B23" t="s">
        <v>43</v>
      </c>
      <c r="D23" s="1">
        <v>4</v>
      </c>
      <c r="E23" s="1">
        <v>9</v>
      </c>
      <c r="G23" s="1">
        <v>12</v>
      </c>
      <c r="H23" s="1">
        <v>25</v>
      </c>
      <c r="J23" s="1">
        <f>ADDCONMOD(G23)</f>
        <v>0</v>
      </c>
      <c r="K23" s="1">
        <f>IF(OR(C23&gt;9,D23&gt;9,E23&gt;11,F23&gt;10),"x","")</f>
      </c>
      <c r="L23" s="2">
        <f>SUM(C23:F23)*(IF(C23,3.5)+IF(D23,5.5)+IF(E23,2.5)+IF(F23,3.5)+J23)/COUNT(C23:F23)</f>
        <v>52</v>
      </c>
      <c r="M23" s="2">
        <f>(L23-H23)^2</f>
        <v>729</v>
      </c>
      <c r="N23" s="6">
        <f>(C23*(4.5+J23)+D23*(5.5+J23)+E23*(2.5+J23)+F23*(3.5+J23))/COUNT(C23:F23)</f>
        <v>22.25</v>
      </c>
      <c r="O23" s="6">
        <f>(H23-N23)^2</f>
        <v>7.5625</v>
      </c>
    </row>
    <row r="24" spans="1:15" ht="12.75">
      <c r="A24" s="8" t="s">
        <v>42</v>
      </c>
      <c r="B24" t="s">
        <v>44</v>
      </c>
      <c r="D24" s="1">
        <v>4</v>
      </c>
      <c r="E24" s="1">
        <v>4</v>
      </c>
      <c r="F24" s="1">
        <v>5</v>
      </c>
      <c r="G24" s="1">
        <v>15</v>
      </c>
      <c r="H24" s="1">
        <v>28</v>
      </c>
      <c r="J24" s="1">
        <f>ADDCONMOD(G24)</f>
        <v>1</v>
      </c>
      <c r="K24" s="1">
        <f>IF(OR(C24&gt;9,D24&gt;9,E24&gt;11,F24&gt;10),"x","")</f>
      </c>
      <c r="L24" s="2">
        <f>SUM(C24:F24)*(IF(C24,3.5)+IF(D24,5.5)+IF(E24,2.5)+IF(F24,3.5)+J24)/COUNT(C24:F24)</f>
        <v>54.166666666666664</v>
      </c>
      <c r="M24" s="2">
        <f>(L24-H24)^2</f>
        <v>684.6944444444443</v>
      </c>
      <c r="N24" s="6">
        <f>(C24*(4.5+J24)+D24*(5.5+J24)+E24*(2.5+J24)+F24*(3.5+J24))/COUNT(C24:F24)</f>
        <v>20.833333333333332</v>
      </c>
      <c r="O24" s="6">
        <f>(H24-N24)^2</f>
        <v>51.36111111111113</v>
      </c>
    </row>
    <row r="25" spans="1:15" ht="12.75">
      <c r="A25" s="8" t="s">
        <v>45</v>
      </c>
      <c r="B25" t="s">
        <v>46</v>
      </c>
      <c r="D25" s="1">
        <v>1</v>
      </c>
      <c r="E25" s="1">
        <v>1</v>
      </c>
      <c r="G25" s="1">
        <v>12</v>
      </c>
      <c r="H25" s="1">
        <v>5</v>
      </c>
      <c r="J25" s="1">
        <f>ADDCONMOD(G25)</f>
        <v>0</v>
      </c>
      <c r="K25" s="1">
        <f>IF(OR(C25&gt;9,D25&gt;9,E25&gt;11,F25&gt;10),"x","")</f>
      </c>
      <c r="L25" s="2">
        <f>SUM(C25:F25)*(IF(C25,3.5)+IF(D25,5.5)+IF(E25,2.5)+IF(F25,3.5)+J25)/COUNT(C25:F25)</f>
        <v>8</v>
      </c>
      <c r="M25" s="2">
        <f>(L25-H25)^2</f>
        <v>9</v>
      </c>
      <c r="N25" s="6">
        <f>(C25*(4.5+J25)+D25*(5.5+J25)+E25*(2.5+J25)+F25*(3.5+J25))/COUNT(C25:F25)</f>
        <v>4</v>
      </c>
      <c r="O25" s="6">
        <f>(H25-N25)^2</f>
        <v>1</v>
      </c>
    </row>
    <row r="26" spans="1:15" ht="12.75">
      <c r="A26" s="8" t="s">
        <v>45</v>
      </c>
      <c r="B26" t="s">
        <v>47</v>
      </c>
      <c r="C26" s="1">
        <v>1</v>
      </c>
      <c r="E26" s="1">
        <v>1</v>
      </c>
      <c r="G26" s="1">
        <v>14</v>
      </c>
      <c r="H26" s="1">
        <v>4</v>
      </c>
      <c r="J26" s="1">
        <f>ADDCONMOD(G26)</f>
        <v>0</v>
      </c>
      <c r="K26" s="1">
        <f>IF(OR(C26&gt;9,D26&gt;9,E26&gt;11,F26&gt;10),"x","")</f>
      </c>
      <c r="L26" s="2">
        <f>SUM(C26:F26)*(IF(C26,3.5)+IF(D26,5.5)+IF(E26,2.5)+IF(F26,3.5)+J26)/COUNT(C26:F26)</f>
        <v>6</v>
      </c>
      <c r="M26" s="2">
        <f>(L26-H26)^2</f>
        <v>4</v>
      </c>
      <c r="N26" s="6">
        <f>(C26*(4.5+J26)+D26*(5.5+J26)+E26*(2.5+J26)+F26*(3.5+J26))/COUNT(C26:F26)</f>
        <v>3.5</v>
      </c>
      <c r="O26" s="6">
        <f>(H26-N26)^2</f>
        <v>0.25</v>
      </c>
    </row>
    <row r="27" spans="1:15" ht="12.75">
      <c r="A27" s="8" t="s">
        <v>45</v>
      </c>
      <c r="B27" t="s">
        <v>48</v>
      </c>
      <c r="D27" s="1">
        <v>1</v>
      </c>
      <c r="F27" s="1">
        <v>1</v>
      </c>
      <c r="G27" s="1">
        <v>15</v>
      </c>
      <c r="H27" s="1">
        <v>5</v>
      </c>
      <c r="J27" s="1">
        <f>ADDCONMOD(G27)</f>
        <v>1</v>
      </c>
      <c r="K27" s="1">
        <f>IF(OR(C27&gt;9,D27&gt;9,E27&gt;11,F27&gt;10),"x","")</f>
      </c>
      <c r="L27" s="2">
        <f>SUM(C27:F27)*(IF(C27,3.5)+IF(D27,5.5)+IF(E27,2.5)+IF(F27,3.5)+J27)/COUNT(C27:F27)</f>
        <v>10</v>
      </c>
      <c r="M27" s="2">
        <f>(L27-H27)^2</f>
        <v>25</v>
      </c>
      <c r="N27" s="6">
        <f>(C27*(4.5+J27)+D27*(5.5+J27)+E27*(2.5+J27)+F27*(3.5+J27))/COUNT(C27:F27)</f>
        <v>5.5</v>
      </c>
      <c r="O27" s="6">
        <f>(H27-N27)^2</f>
        <v>0.25</v>
      </c>
    </row>
    <row r="28" spans="1:15" ht="12.75">
      <c r="A28" s="8" t="s">
        <v>49</v>
      </c>
      <c r="B28" t="s">
        <v>46</v>
      </c>
      <c r="D28" s="1">
        <v>2</v>
      </c>
      <c r="E28" s="1">
        <v>2</v>
      </c>
      <c r="G28" s="1">
        <v>12</v>
      </c>
      <c r="H28" s="1">
        <v>11</v>
      </c>
      <c r="J28" s="1">
        <f>ADDCONMOD(G28)</f>
        <v>0</v>
      </c>
      <c r="K28" s="1">
        <f>IF(OR(C28&gt;9,D28&gt;9,E28&gt;11,F28&gt;10),"x","")</f>
      </c>
      <c r="L28" s="2">
        <f>SUM(C28:F28)*(IF(C28,3.5)+IF(D28,5.5)+IF(E28,2.5)+IF(F28,3.5)+J28)/COUNT(C28:F28)</f>
        <v>16</v>
      </c>
      <c r="M28" s="2">
        <f>(L28-H28)^2</f>
        <v>25</v>
      </c>
      <c r="N28" s="6">
        <f>(C28*(4.5+J28)+D28*(5.5+J28)+E28*(2.5+J28)+F28*(3.5+J28))/COUNT(C28:F28)</f>
        <v>8</v>
      </c>
      <c r="O28" s="6">
        <f>(H28-N28)^2</f>
        <v>9</v>
      </c>
    </row>
    <row r="29" spans="1:15" ht="12.75">
      <c r="A29" s="8" t="s">
        <v>49</v>
      </c>
      <c r="B29" t="s">
        <v>47</v>
      </c>
      <c r="C29" s="1">
        <v>2</v>
      </c>
      <c r="E29" s="1">
        <v>1</v>
      </c>
      <c r="G29" s="1">
        <v>14</v>
      </c>
      <c r="H29" s="1">
        <v>7</v>
      </c>
      <c r="J29" s="1">
        <f>ADDCONMOD(G29)</f>
        <v>0</v>
      </c>
      <c r="K29" s="1">
        <f>IF(OR(C29&gt;9,D29&gt;9,E29&gt;11,F29&gt;10),"x","")</f>
      </c>
      <c r="L29" s="2">
        <f>SUM(C29:F29)*(IF(C29,3.5)+IF(D29,5.5)+IF(E29,2.5)+IF(F29,3.5)+J29)/COUNT(C29:F29)</f>
        <v>9</v>
      </c>
      <c r="M29" s="2">
        <f>(L29-H29)^2</f>
        <v>4</v>
      </c>
      <c r="N29" s="6">
        <f>(C29*(4.5+J29)+D29*(5.5+J29)+E29*(2.5+J29)+F29*(3.5+J29))/COUNT(C29:F29)</f>
        <v>5.75</v>
      </c>
      <c r="O29" s="6">
        <f>(H29-N29)^2</f>
        <v>1.5625</v>
      </c>
    </row>
    <row r="30" spans="1:15" ht="12.75">
      <c r="A30" s="8" t="s">
        <v>49</v>
      </c>
      <c r="B30" t="s">
        <v>48</v>
      </c>
      <c r="D30" s="1">
        <v>2</v>
      </c>
      <c r="F30" s="1">
        <v>2</v>
      </c>
      <c r="G30" s="1">
        <v>15</v>
      </c>
      <c r="H30" s="1">
        <v>12</v>
      </c>
      <c r="J30" s="1">
        <f>ADDCONMOD(G30)</f>
        <v>1</v>
      </c>
      <c r="K30" s="1">
        <f>IF(OR(C30&gt;9,D30&gt;9,E30&gt;11,F30&gt;10),"x","")</f>
      </c>
      <c r="L30" s="2">
        <f>SUM(C30:F30)*(IF(C30,3.5)+IF(D30,5.5)+IF(E30,2.5)+IF(F30,3.5)+J30)/COUNT(C30:F30)</f>
        <v>20</v>
      </c>
      <c r="M30" s="2">
        <f>(L30-H30)^2</f>
        <v>64</v>
      </c>
      <c r="N30" s="6">
        <f>(C30*(4.5+J30)+D30*(5.5+J30)+E30*(2.5+J30)+F30*(3.5+J30))/COUNT(C30:F30)</f>
        <v>11</v>
      </c>
      <c r="O30" s="6">
        <f>(H30-N30)^2</f>
        <v>1</v>
      </c>
    </row>
    <row r="31" spans="1:15" ht="12.75">
      <c r="A31" s="8" t="s">
        <v>50</v>
      </c>
      <c r="B31" t="s">
        <v>46</v>
      </c>
      <c r="D31" s="1">
        <v>3</v>
      </c>
      <c r="E31" s="1">
        <v>3</v>
      </c>
      <c r="G31" s="1">
        <v>12</v>
      </c>
      <c r="H31" s="1">
        <v>16</v>
      </c>
      <c r="J31" s="1">
        <f>ADDCONMOD(G31)</f>
        <v>0</v>
      </c>
      <c r="K31" s="1">
        <f>IF(OR(C31&gt;9,D31&gt;9,E31&gt;11,F31&gt;10),"x","")</f>
      </c>
      <c r="L31" s="2">
        <f>SUM(C31:F31)*(IF(C31,3.5)+IF(D31,5.5)+IF(E31,2.5)+IF(F31,3.5)+J31)/COUNT(C31:F31)</f>
        <v>24</v>
      </c>
      <c r="M31" s="2">
        <f>(L31-H31)^2</f>
        <v>64</v>
      </c>
      <c r="N31" s="6">
        <f>(C31*(4.5+J31)+D31*(5.5+J31)+E31*(2.5+J31)+F31*(3.5+J31))/COUNT(C31:F31)</f>
        <v>12</v>
      </c>
      <c r="O31" s="6">
        <f>(H31-N31)^2</f>
        <v>16</v>
      </c>
    </row>
    <row r="32" spans="1:15" ht="12.75">
      <c r="A32" s="8" t="s">
        <v>50</v>
      </c>
      <c r="B32" t="s">
        <v>47</v>
      </c>
      <c r="C32" s="1">
        <v>3</v>
      </c>
      <c r="E32" s="1">
        <v>2</v>
      </c>
      <c r="G32" s="1">
        <v>14</v>
      </c>
      <c r="H32" s="1">
        <v>12</v>
      </c>
      <c r="J32" s="1">
        <f>ADDCONMOD(G32)</f>
        <v>0</v>
      </c>
      <c r="K32" s="1">
        <f>IF(OR(C32&gt;9,D32&gt;9,E32&gt;11,F32&gt;10),"x","")</f>
      </c>
      <c r="L32" s="2">
        <f>SUM(C32:F32)*(IF(C32,3.5)+IF(D32,5.5)+IF(E32,2.5)+IF(F32,3.5)+J32)/COUNT(C32:F32)</f>
        <v>15</v>
      </c>
      <c r="M32" s="2">
        <f>(L32-H32)^2</f>
        <v>9</v>
      </c>
      <c r="N32" s="6">
        <f>(C32*(4.5+J32)+D32*(5.5+J32)+E32*(2.5+J32)+F32*(3.5+J32))/COUNT(C32:F32)</f>
        <v>9.25</v>
      </c>
      <c r="O32" s="6">
        <f>(H32-N32)^2</f>
        <v>7.5625</v>
      </c>
    </row>
    <row r="33" spans="1:15" ht="12.75">
      <c r="A33" s="8" t="s">
        <v>50</v>
      </c>
      <c r="B33" t="s">
        <v>48</v>
      </c>
      <c r="D33" s="1">
        <v>3</v>
      </c>
      <c r="F33" s="1">
        <v>3</v>
      </c>
      <c r="G33" s="1">
        <v>15</v>
      </c>
      <c r="H33" s="1">
        <v>17</v>
      </c>
      <c r="J33" s="1">
        <f>ADDCONMOD(G33)</f>
        <v>1</v>
      </c>
      <c r="K33" s="1">
        <f>IF(OR(C33&gt;9,D33&gt;9,E33&gt;11,F33&gt;10),"x","")</f>
      </c>
      <c r="L33" s="2">
        <f>SUM(C33:F33)*(IF(C33,3.5)+IF(D33,5.5)+IF(E33,2.5)+IF(F33,3.5)+J33)/COUNT(C33:F33)</f>
        <v>30</v>
      </c>
      <c r="M33" s="2">
        <f>(L33-H33)^2</f>
        <v>169</v>
      </c>
      <c r="N33" s="6">
        <f>(C33*(4.5+J33)+D33*(5.5+J33)+E33*(2.5+J33)+F33*(3.5+J33))/COUNT(C33:F33)</f>
        <v>16.5</v>
      </c>
      <c r="O33" s="6">
        <f>(H33-N33)^2</f>
        <v>0.25</v>
      </c>
    </row>
    <row r="34" spans="1:15" ht="12.75">
      <c r="A34" s="8" t="s">
        <v>51</v>
      </c>
      <c r="B34" t="s">
        <v>52</v>
      </c>
      <c r="C34" s="1">
        <v>5</v>
      </c>
      <c r="D34" s="1">
        <v>4</v>
      </c>
      <c r="G34" s="1">
        <v>10</v>
      </c>
      <c r="H34" s="1">
        <v>21</v>
      </c>
      <c r="J34" s="1">
        <f>ADDCONMOD(G34)</f>
        <v>0</v>
      </c>
      <c r="K34" s="1">
        <f>IF(OR(C34&gt;9,D34&gt;9,E34&gt;11,F34&gt;10),"x","")</f>
      </c>
      <c r="L34" s="2">
        <f>SUM(C34:F34)*(IF(C34,3.5)+IF(D34,5.5)+IF(E34,2.5)+IF(F34,3.5)+J34)/COUNT(C34:F34)</f>
        <v>40.5</v>
      </c>
      <c r="M34" s="2">
        <f>(L34-H34)^2</f>
        <v>380.25</v>
      </c>
      <c r="N34" s="6">
        <f>(C34*(4.5+J34)+D34*(5.5+J34)+E34*(2.5+J34)+F34*(3.5+J34))/COUNT(C34:F34)</f>
        <v>22.25</v>
      </c>
      <c r="O34" s="6">
        <f>(H34-N34)^2</f>
        <v>1.5625</v>
      </c>
    </row>
    <row r="35" spans="1:15" ht="12.75">
      <c r="A35" s="8" t="s">
        <v>51</v>
      </c>
      <c r="B35" t="s">
        <v>53</v>
      </c>
      <c r="C35" s="1">
        <v>5</v>
      </c>
      <c r="E35" s="1">
        <v>4</v>
      </c>
      <c r="G35" s="1">
        <v>16</v>
      </c>
      <c r="H35" s="1">
        <v>24</v>
      </c>
      <c r="J35" s="1">
        <f>ADDCONMOD(G35)</f>
        <v>2</v>
      </c>
      <c r="K35" s="1">
        <f>IF(OR(C35&gt;9,D35&gt;9,E35&gt;11,F35&gt;10),"x","")</f>
      </c>
      <c r="L35" s="2">
        <f>SUM(C35:F35)*(IF(C35,3.5)+IF(D35,5.5)+IF(E35,2.5)+IF(F35,3.5)+J35)/COUNT(C35:F35)</f>
        <v>36</v>
      </c>
      <c r="M35" s="2">
        <f>(L35-H35)^2</f>
        <v>144</v>
      </c>
      <c r="N35" s="6">
        <f>(C35*(4.5+J35)+D35*(5.5+J35)+E35*(2.5+J35)+F35*(3.5+J35))/COUNT(C35:F35)</f>
        <v>25.25</v>
      </c>
      <c r="O35" s="6">
        <f>(H35-N35)^2</f>
        <v>1.5625</v>
      </c>
    </row>
    <row r="36" spans="1:15" ht="12.75">
      <c r="A36" s="8" t="s">
        <v>51</v>
      </c>
      <c r="B36" t="s">
        <v>54</v>
      </c>
      <c r="E36" s="1">
        <v>3</v>
      </c>
      <c r="F36" s="1">
        <v>4</v>
      </c>
      <c r="G36" s="1">
        <v>8</v>
      </c>
      <c r="H36" s="1">
        <v>8</v>
      </c>
      <c r="J36" s="1">
        <f>ADDCONMOD(G36)</f>
        <v>0</v>
      </c>
      <c r="K36" s="1">
        <f>IF(OR(C36&gt;9,D36&gt;9,E36&gt;11,F36&gt;10),"x","")</f>
      </c>
      <c r="L36" s="2">
        <f>SUM(C36:F36)*(IF(C36,3.5)+IF(D36,5.5)+IF(E36,2.5)+IF(F36,3.5)+J36)/COUNT(C36:F36)</f>
        <v>21</v>
      </c>
      <c r="M36" s="2">
        <f>(L36-H36)^2</f>
        <v>169</v>
      </c>
      <c r="N36" s="6">
        <f>(C36*(4.5+J36)+D36*(5.5+J36)+E36*(2.5+J36)+F36*(3.5+J36))/COUNT(C36:F36)</f>
        <v>10.75</v>
      </c>
      <c r="O36" s="6">
        <f>(H36-N36)^2</f>
        <v>7.5625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A1" sqref="A1"/>
    </sheetView>
  </sheetViews>
  <sheetFormatPr defaultColWidth="12.57421875" defaultRowHeight="12.75"/>
  <cols>
    <col min="1" max="1" width="3.28125" style="0" customWidth="1"/>
    <col min="2" max="2" width="9.00390625" style="1" customWidth="1"/>
    <col min="3" max="3" width="4.421875" style="1" customWidth="1"/>
    <col min="4" max="4" width="4.28125" style="1" customWidth="1"/>
    <col min="5" max="5" width="5.28125" style="1" customWidth="1"/>
    <col min="6" max="6" width="4.7109375" style="1" customWidth="1"/>
    <col min="7" max="7" width="5.421875" style="1" customWidth="1"/>
    <col min="8" max="8" width="4.8515625" style="0" customWidth="1"/>
    <col min="9" max="9" width="3.28125" style="0" customWidth="1"/>
    <col min="10" max="10" width="4.8515625" style="1" customWidth="1"/>
    <col min="11" max="11" width="7.28125" style="0" customWidth="1"/>
    <col min="12" max="12" width="9.421875" style="0" customWidth="1"/>
    <col min="13" max="13" width="8.421875" style="0" customWidth="1"/>
    <col min="14" max="14" width="9.421875" style="0" customWidth="1"/>
    <col min="15" max="15" width="8.421875" style="0" customWidth="1"/>
    <col min="16" max="16384" width="11.7109375" style="0" customWidth="1"/>
  </cols>
  <sheetData>
    <row r="1" ht="12.75">
      <c r="A1" s="3" t="s">
        <v>0</v>
      </c>
    </row>
    <row r="2" spans="1:15" ht="12.75">
      <c r="A2" s="4" t="s">
        <v>55</v>
      </c>
      <c r="K2" s="5" t="s">
        <v>2</v>
      </c>
      <c r="L2" s="2"/>
      <c r="M2" s="2">
        <f>SUM(M6:M36)</f>
        <v>8883.75</v>
      </c>
      <c r="N2" s="6"/>
      <c r="O2" s="6">
        <f>SUM(O6:O36)</f>
        <v>362.81944444444446</v>
      </c>
    </row>
    <row r="3" spans="1:15" ht="12.75">
      <c r="A3" s="4"/>
      <c r="K3" s="1"/>
      <c r="L3" s="2"/>
      <c r="M3" s="2"/>
      <c r="N3" s="6"/>
      <c r="O3" s="6"/>
    </row>
    <row r="4" spans="11:15" ht="12.75">
      <c r="K4" s="5" t="s">
        <v>3</v>
      </c>
      <c r="L4" s="7" t="s">
        <v>4</v>
      </c>
      <c r="M4" s="7" t="s">
        <v>56</v>
      </c>
      <c r="N4" s="7" t="s">
        <v>6</v>
      </c>
      <c r="O4" s="7" t="s">
        <v>56</v>
      </c>
    </row>
    <row r="5" spans="1:15" ht="12.75">
      <c r="A5" s="3"/>
      <c r="B5" s="5" t="s">
        <v>57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J5" s="5" t="s">
        <v>14</v>
      </c>
      <c r="K5" s="5" t="s">
        <v>15</v>
      </c>
      <c r="L5" s="7" t="s">
        <v>16</v>
      </c>
      <c r="M5" s="7" t="s">
        <v>5</v>
      </c>
      <c r="N5" s="7" t="s">
        <v>16</v>
      </c>
      <c r="O5" s="7" t="s">
        <v>5</v>
      </c>
    </row>
    <row r="6" spans="2:15" ht="12.75">
      <c r="B6" s="1">
        <v>1</v>
      </c>
      <c r="C6" s="1">
        <v>1</v>
      </c>
      <c r="E6" s="1">
        <v>1</v>
      </c>
      <c r="G6" s="1">
        <v>9</v>
      </c>
      <c r="H6" s="1">
        <v>5</v>
      </c>
      <c r="J6" s="1">
        <f>ADDCONMOD(G6)</f>
        <v>0</v>
      </c>
      <c r="K6" s="1">
        <f>IF(OR(C6&gt;9,D6&gt;9,E6&gt;11,F6&gt;10),"x","")</f>
      </c>
      <c r="L6" s="2">
        <f>SUM(C6:F6)*(IF(C6,3.5)+IF(D6,5.5)+IF(E6,2.5)+IF(F6,3.5)+J6)/COUNT(C6:F6)</f>
        <v>6</v>
      </c>
      <c r="M6" s="2">
        <f>(L6-H6)^2</f>
        <v>1</v>
      </c>
      <c r="N6" s="6">
        <f>(C6*(4.5+J6)+D6*(5.5+J6)+E6*(2.5+J6)+F6*(3.5+J6))/COUNT(C6:F6)</f>
        <v>3.5</v>
      </c>
      <c r="O6" s="6">
        <f>(N6-H6)^2</f>
        <v>2.25</v>
      </c>
    </row>
    <row r="7" spans="2:15" ht="12.75">
      <c r="B7" s="1">
        <v>2</v>
      </c>
      <c r="D7" s="1">
        <v>2</v>
      </c>
      <c r="E7" s="1">
        <v>2</v>
      </c>
      <c r="F7" s="1">
        <v>2</v>
      </c>
      <c r="G7" s="1">
        <v>10</v>
      </c>
      <c r="H7" s="1">
        <v>10</v>
      </c>
      <c r="J7" s="1">
        <f>ADDCONMOD(G7)</f>
        <v>0</v>
      </c>
      <c r="K7" s="1">
        <f>IF(OR(C7&gt;9,D7&gt;9,E7&gt;11,F7&gt;10),"x","")</f>
      </c>
      <c r="L7" s="2">
        <f>SUM(C7:F7)*(IF(C7,3.5)+IF(D7,5.5)+IF(E7,2.5)+IF(F7,3.5)+J7)/COUNT(C7:F7)</f>
        <v>23</v>
      </c>
      <c r="M7" s="2">
        <f>(L7-H7)^2</f>
        <v>169</v>
      </c>
      <c r="N7" s="6">
        <f>(C7*(4.5+J7)+D7*(5.5+J7)+E7*(2.5+J7)+F7*(3.5+J7))/COUNT(C7:F7)</f>
        <v>7.666666666666667</v>
      </c>
      <c r="O7" s="6">
        <f>(N7-H7)^2</f>
        <v>5.444444444444443</v>
      </c>
    </row>
    <row r="8" spans="2:15" ht="12.75">
      <c r="B8" s="1">
        <v>3</v>
      </c>
      <c r="C8" s="1">
        <v>5</v>
      </c>
      <c r="D8" s="1">
        <v>5</v>
      </c>
      <c r="G8" s="1">
        <v>17</v>
      </c>
      <c r="H8" s="1">
        <v>42</v>
      </c>
      <c r="J8" s="1">
        <f>ADDCONMOD(G8)</f>
        <v>3</v>
      </c>
      <c r="K8" s="1">
        <f>IF(OR(C8&gt;9,D8&gt;9,E8&gt;11,F8&gt;10),"x","")</f>
      </c>
      <c r="L8" s="2">
        <f>SUM(C8:F8)*(IF(C8,3.5)+IF(D8,5.5)+IF(E8,2.5)+IF(F8,3.5)+J8)/COUNT(C8:F8)</f>
        <v>60</v>
      </c>
      <c r="M8" s="2">
        <f>(L8-H8)^2</f>
        <v>324</v>
      </c>
      <c r="N8" s="6">
        <f>(C8*(4.5+J8)+D8*(5.5+J8)+E8*(2.5+J8)+F8*(3.5+J8))/COUNT(C8:F8)</f>
        <v>40</v>
      </c>
      <c r="O8" s="6">
        <f>(N8-H8)^2</f>
        <v>4</v>
      </c>
    </row>
    <row r="9" spans="2:15" ht="12.75">
      <c r="B9" s="1">
        <v>4</v>
      </c>
      <c r="D9" s="1">
        <v>2</v>
      </c>
      <c r="F9" s="1">
        <v>2</v>
      </c>
      <c r="G9" s="1">
        <v>14</v>
      </c>
      <c r="H9" s="1">
        <v>13</v>
      </c>
      <c r="J9" s="1">
        <f>ADDCONMOD(G9)</f>
        <v>0</v>
      </c>
      <c r="K9" s="1">
        <f>IF(OR(C9&gt;9,D9&gt;9,E9&gt;11,F9&gt;10),"x","")</f>
      </c>
      <c r="L9" s="2">
        <f>SUM(C9:F9)*(IF(C9,3.5)+IF(D9,5.5)+IF(E9,2.5)+IF(F9,3.5)+J9)/COUNT(C9:F9)</f>
        <v>18</v>
      </c>
      <c r="M9" s="2">
        <f>(L9-H9)^2</f>
        <v>25</v>
      </c>
      <c r="N9" s="6">
        <f>(C9*(4.5+J9)+D9*(5.5+J9)+E9*(2.5+J9)+F9*(3.5+J9))/COUNT(C9:F9)</f>
        <v>9</v>
      </c>
      <c r="O9" s="6">
        <f>(N9-H9)^2</f>
        <v>16</v>
      </c>
    </row>
    <row r="10" spans="2:15" ht="12.75">
      <c r="B10" s="1">
        <v>5</v>
      </c>
      <c r="D10" s="1">
        <v>3</v>
      </c>
      <c r="E10" s="1">
        <v>3</v>
      </c>
      <c r="F10" s="1">
        <v>3</v>
      </c>
      <c r="G10" s="1">
        <v>11</v>
      </c>
      <c r="H10" s="1">
        <v>16</v>
      </c>
      <c r="J10" s="1">
        <f>ADDCONMOD(G10)</f>
        <v>0</v>
      </c>
      <c r="K10" s="1">
        <f>IF(OR(C10&gt;9,D10&gt;9,E10&gt;11,F10&gt;10),"x","")</f>
      </c>
      <c r="L10" s="2">
        <f>SUM(C10:F10)*(IF(C10,3.5)+IF(D10,5.5)+IF(E10,2.5)+IF(F10,3.5)+J10)/COUNT(C10:F10)</f>
        <v>34.5</v>
      </c>
      <c r="M10" s="2">
        <f>(L10-H10)^2</f>
        <v>342.25</v>
      </c>
      <c r="N10" s="6">
        <f>(C10*(4.5+J10)+D10*(5.5+J10)+E10*(2.5+J10)+F10*(3.5+J10))/COUNT(C10:F10)</f>
        <v>11.5</v>
      </c>
      <c r="O10" s="6">
        <f>(N10-H10)^2</f>
        <v>20.25</v>
      </c>
    </row>
    <row r="11" spans="2:15" ht="12.75">
      <c r="B11" s="1">
        <v>6</v>
      </c>
      <c r="D11" s="1">
        <v>2</v>
      </c>
      <c r="F11" s="1">
        <v>2</v>
      </c>
      <c r="G11" s="1">
        <v>11</v>
      </c>
      <c r="H11" s="1">
        <v>11</v>
      </c>
      <c r="J11" s="1">
        <f>ADDCONMOD(G11)</f>
        <v>0</v>
      </c>
      <c r="K11" s="1">
        <f>IF(OR(C11&gt;9,D11&gt;9,E11&gt;11,F11&gt;10),"x","")</f>
      </c>
      <c r="L11" s="2">
        <f>SUM(C11:F11)*(IF(C11,3.5)+IF(D11,5.5)+IF(E11,2.5)+IF(F11,3.5)+J11)/COUNT(C11:F11)</f>
        <v>18</v>
      </c>
      <c r="M11" s="2">
        <f>(L11-H11)^2</f>
        <v>49</v>
      </c>
      <c r="N11" s="6">
        <f>(C11*(4.5+J11)+D11*(5.5+J11)+E11*(2.5+J11)+F11*(3.5+J11))/COUNT(C11:F11)</f>
        <v>9</v>
      </c>
      <c r="O11" s="6">
        <f>(N11-H11)^2</f>
        <v>4</v>
      </c>
    </row>
    <row r="12" spans="2:15" ht="12.75">
      <c r="B12" s="1">
        <v>7</v>
      </c>
      <c r="D12" s="1">
        <v>1</v>
      </c>
      <c r="F12" s="1">
        <v>1</v>
      </c>
      <c r="G12" s="1">
        <v>10</v>
      </c>
      <c r="H12" s="1">
        <v>9</v>
      </c>
      <c r="J12" s="1">
        <f>ADDCONMOD(G12)</f>
        <v>0</v>
      </c>
      <c r="K12" s="1">
        <f>IF(OR(C12&gt;9,D12&gt;9,E12&gt;11,F12&gt;10),"x","")</f>
      </c>
      <c r="L12" s="2">
        <f>SUM(C12:F12)*(IF(C12,3.5)+IF(D12,5.5)+IF(E12,2.5)+IF(F12,3.5)+J12)/COUNT(C12:F12)</f>
        <v>9</v>
      </c>
      <c r="M12" s="2">
        <f>(L12-H12)^2</f>
        <v>0</v>
      </c>
      <c r="N12" s="6">
        <f>(C12*(4.5+J12)+D12*(5.5+J12)+E12*(2.5+J12)+F12*(3.5+J12))/COUNT(C12:F12)</f>
        <v>4.5</v>
      </c>
      <c r="O12" s="6">
        <f>(N12-H12)^2</f>
        <v>20.25</v>
      </c>
    </row>
    <row r="13" spans="2:15" ht="12.75">
      <c r="B13" s="1">
        <v>8</v>
      </c>
      <c r="D13" s="1">
        <v>3</v>
      </c>
      <c r="F13" s="1">
        <v>3</v>
      </c>
      <c r="G13" s="1">
        <v>17</v>
      </c>
      <c r="H13" s="1">
        <v>22</v>
      </c>
      <c r="J13" s="1">
        <f>ADDCONMOD(G13)</f>
        <v>3</v>
      </c>
      <c r="K13" s="1">
        <f>IF(OR(C13&gt;9,D13&gt;9,E13&gt;11,F13&gt;10),"x","")</f>
      </c>
      <c r="L13" s="2">
        <f>SUM(C13:F13)*(IF(C13,3.5)+IF(D13,5.5)+IF(E13,2.5)+IF(F13,3.5)+J13)/COUNT(C13:F13)</f>
        <v>36</v>
      </c>
      <c r="M13" s="2">
        <f>(L13-H13)^2</f>
        <v>196</v>
      </c>
      <c r="N13" s="6">
        <f>(C13*(4.5+J13)+D13*(5.5+J13)+E13*(2.5+J13)+F13*(3.5+J13))/COUNT(C13:F13)</f>
        <v>22.5</v>
      </c>
      <c r="O13" s="6">
        <f>(N13-H13)^2</f>
        <v>0.25</v>
      </c>
    </row>
    <row r="14" spans="2:15" ht="12.75">
      <c r="B14" s="1">
        <v>9</v>
      </c>
      <c r="D14" s="1">
        <v>10</v>
      </c>
      <c r="F14" s="1">
        <v>6</v>
      </c>
      <c r="G14" s="1">
        <v>13</v>
      </c>
      <c r="H14" s="1">
        <v>39</v>
      </c>
      <c r="J14" s="1">
        <f>ADDCONMOD(G14)</f>
        <v>0</v>
      </c>
      <c r="K14" s="1" t="str">
        <f>IF(OR(C14&gt;9,D14&gt;9,E14&gt;11,F14&gt;10),"x","")</f>
        <v>x</v>
      </c>
      <c r="L14" s="2">
        <f>SUM(C14:F14)*(IF(C14,3.5)+IF(D14,5.5)+IF(E14,2.5)+IF(F14,3.5)+J14)/COUNT(C14:F14)</f>
        <v>72</v>
      </c>
      <c r="M14" s="2">
        <f>(L14-H14)^2</f>
        <v>1089</v>
      </c>
      <c r="N14" s="6">
        <f>(C14*(4.5+J14)+D14*(5.5+J14)+E14*(2.5+J14)+F14*(3.5+J14))/COUNT(C14:F14)</f>
        <v>38</v>
      </c>
      <c r="O14" s="6">
        <f>(N14-H14)^2</f>
        <v>1</v>
      </c>
    </row>
    <row r="15" spans="2:15" ht="12.75">
      <c r="B15" s="1">
        <v>10</v>
      </c>
      <c r="D15" s="1">
        <v>2</v>
      </c>
      <c r="F15" s="1">
        <v>3</v>
      </c>
      <c r="G15" s="1">
        <v>12</v>
      </c>
      <c r="H15" s="1">
        <v>15</v>
      </c>
      <c r="J15" s="1">
        <f>ADDCONMOD(G15)</f>
        <v>0</v>
      </c>
      <c r="K15" s="1">
        <f>IF(OR(C15&gt;9,D15&gt;9,E15&gt;11,F15&gt;10),"x","")</f>
      </c>
      <c r="L15" s="2">
        <f>SUM(C15:F15)*(IF(C15,3.5)+IF(D15,5.5)+IF(E15,2.5)+IF(F15,3.5)+J15)/COUNT(C15:F15)</f>
        <v>22.5</v>
      </c>
      <c r="M15" s="2">
        <f>(L15-H15)^2</f>
        <v>56.25</v>
      </c>
      <c r="N15" s="6">
        <f>(C15*(4.5+J15)+D15*(5.5+J15)+E15*(2.5+J15)+F15*(3.5+J15))/COUNT(C15:F15)</f>
        <v>10.75</v>
      </c>
      <c r="O15" s="6">
        <f>(N15-H15)^2</f>
        <v>18.0625</v>
      </c>
    </row>
    <row r="16" spans="2:15" ht="12.75">
      <c r="B16" s="1">
        <v>11</v>
      </c>
      <c r="D16" s="1">
        <v>5</v>
      </c>
      <c r="E16" s="1">
        <v>9</v>
      </c>
      <c r="G16" s="1">
        <v>9</v>
      </c>
      <c r="H16" s="1">
        <v>28</v>
      </c>
      <c r="J16" s="1">
        <f>ADDCONMOD(G16)</f>
        <v>0</v>
      </c>
      <c r="K16" s="1">
        <f>IF(OR(C16&gt;9,D16&gt;9,E16&gt;11,F16&gt;10),"x","")</f>
      </c>
      <c r="L16" s="2">
        <f>SUM(C16:F16)*(IF(C16,3.5)+IF(D16,5.5)+IF(E16,2.5)+IF(F16,3.5)+J16)/COUNT(C16:F16)</f>
        <v>56</v>
      </c>
      <c r="M16" s="2">
        <f>(L16-H16)^2</f>
        <v>784</v>
      </c>
      <c r="N16" s="6">
        <f>(C16*(4.5+J16)+D16*(5.5+J16)+E16*(2.5+J16)+F16*(3.5+J16))/COUNT(C16:F16)</f>
        <v>25</v>
      </c>
      <c r="O16" s="6">
        <f>(N16-H16)^2</f>
        <v>9</v>
      </c>
    </row>
    <row r="17" spans="2:15" ht="12.75">
      <c r="B17" s="1">
        <v>12</v>
      </c>
      <c r="D17" s="1">
        <v>3</v>
      </c>
      <c r="E17" s="1">
        <v>3</v>
      </c>
      <c r="G17" s="1">
        <v>13</v>
      </c>
      <c r="H17" s="1">
        <v>14</v>
      </c>
      <c r="J17" s="1">
        <f>ADDCONMOD(G17)</f>
        <v>0</v>
      </c>
      <c r="K17" s="1">
        <f>IF(OR(C17&gt;9,D17&gt;9,E17&gt;11,F17&gt;10),"x","")</f>
      </c>
      <c r="L17" s="2">
        <f>SUM(C17:F17)*(IF(C17,3.5)+IF(D17,5.5)+IF(E17,2.5)+IF(F17,3.5)+J17)/COUNT(C17:F17)</f>
        <v>24</v>
      </c>
      <c r="M17" s="2">
        <f>(L17-H17)^2</f>
        <v>100</v>
      </c>
      <c r="N17" s="6">
        <f>(C17*(4.5+J17)+D17*(5.5+J17)+E17*(2.5+J17)+F17*(3.5+J17))/COUNT(C17:F17)</f>
        <v>12</v>
      </c>
      <c r="O17" s="6">
        <f>(N17-H17)^2</f>
        <v>4</v>
      </c>
    </row>
    <row r="18" spans="2:15" ht="12.75">
      <c r="B18" s="1">
        <v>13</v>
      </c>
      <c r="D18" s="1">
        <v>4</v>
      </c>
      <c r="E18" s="1">
        <v>4</v>
      </c>
      <c r="G18" s="1">
        <v>11</v>
      </c>
      <c r="H18" s="1">
        <v>16</v>
      </c>
      <c r="J18" s="1">
        <f>ADDCONMOD(G18)</f>
        <v>0</v>
      </c>
      <c r="K18" s="1">
        <f>IF(OR(C18&gt;9,D18&gt;9,E18&gt;11,F18&gt;10),"x","")</f>
      </c>
      <c r="L18" s="2">
        <f>SUM(C18:F18)*(IF(C18,3.5)+IF(D18,5.5)+IF(E18,2.5)+IF(F18,3.5)+J18)/COUNT(C18:F18)</f>
        <v>32</v>
      </c>
      <c r="M18" s="2">
        <f>(L18-H18)^2</f>
        <v>256</v>
      </c>
      <c r="N18" s="6">
        <f>(C18*(4.5+J18)+D18*(5.5+J18)+E18*(2.5+J18)+F18*(3.5+J18))/COUNT(C18:F18)</f>
        <v>16</v>
      </c>
      <c r="O18" s="6">
        <f>(N18-H18)^2</f>
        <v>0</v>
      </c>
    </row>
    <row r="19" spans="2:15" ht="12.75">
      <c r="B19" s="1">
        <v>14</v>
      </c>
      <c r="C19" s="1">
        <v>3</v>
      </c>
      <c r="D19" s="1">
        <v>3</v>
      </c>
      <c r="G19" s="1">
        <v>19</v>
      </c>
      <c r="H19" s="1">
        <v>34</v>
      </c>
      <c r="J19" s="1">
        <f>ADDCONMOD(G19)</f>
        <v>5</v>
      </c>
      <c r="K19" s="1">
        <f>IF(OR(C19&gt;9,D19&gt;9,E19&gt;11,F19&gt;10),"x","")</f>
      </c>
      <c r="L19" s="2">
        <f>SUM(C19:F19)*(IF(C19,3.5)+IF(D19,5.5)+IF(E19,2.5)+IF(F19,3.5)+J19)/COUNT(C19:F19)</f>
        <v>42</v>
      </c>
      <c r="M19" s="2">
        <f>(L19-H19)^2</f>
        <v>64</v>
      </c>
      <c r="N19" s="6">
        <f>(C19*(4.5+J19)+D19*(5.5+J19)+E19*(2.5+J19)+F19*(3.5+J19))/COUNT(C19:F19)</f>
        <v>30</v>
      </c>
      <c r="O19" s="6">
        <f>(N19-H19)^2</f>
        <v>16</v>
      </c>
    </row>
    <row r="20" spans="2:15" ht="12.75">
      <c r="B20" s="1">
        <v>15</v>
      </c>
      <c r="D20" s="1">
        <v>3</v>
      </c>
      <c r="F20" s="1">
        <v>3</v>
      </c>
      <c r="G20" s="1">
        <v>11</v>
      </c>
      <c r="H20" s="1">
        <v>12</v>
      </c>
      <c r="J20" s="1">
        <f>ADDCONMOD(G20)</f>
        <v>0</v>
      </c>
      <c r="K20" s="1">
        <f>IF(OR(C20&gt;9,D20&gt;9,E20&gt;11,F20&gt;10),"x","")</f>
      </c>
      <c r="L20" s="2">
        <f>SUM(C20:F20)*(IF(C20,3.5)+IF(D20,5.5)+IF(E20,2.5)+IF(F20,3.5)+J20)/COUNT(C20:F20)</f>
        <v>27</v>
      </c>
      <c r="M20" s="2">
        <f>(L20-H20)^2</f>
        <v>225</v>
      </c>
      <c r="N20" s="6">
        <f>(C20*(4.5+J20)+D20*(5.5+J20)+E20*(2.5+J20)+F20*(3.5+J20))/COUNT(C20:F20)</f>
        <v>13.5</v>
      </c>
      <c r="O20" s="6">
        <f>(N20-H20)^2</f>
        <v>2.25</v>
      </c>
    </row>
    <row r="21" spans="2:15" ht="12.75">
      <c r="B21" s="1">
        <v>16</v>
      </c>
      <c r="D21" s="1">
        <v>3</v>
      </c>
      <c r="F21" s="1">
        <v>4</v>
      </c>
      <c r="G21" s="1">
        <v>14</v>
      </c>
      <c r="H21" s="1">
        <v>14</v>
      </c>
      <c r="J21" s="1">
        <f>ADDCONMOD(G21)</f>
        <v>0</v>
      </c>
      <c r="K21" s="1">
        <f>IF(OR(C21&gt;9,D21&gt;9,E21&gt;11,F21&gt;10),"x","")</f>
      </c>
      <c r="L21" s="2">
        <f>SUM(C21:F21)*(IF(C21,3.5)+IF(D21,5.5)+IF(E21,2.5)+IF(F21,3.5)+J21)/COUNT(C21:F21)</f>
        <v>31.5</v>
      </c>
      <c r="M21" s="2">
        <f>(L21-H21)^2</f>
        <v>306.25</v>
      </c>
      <c r="N21" s="6">
        <f>(C21*(4.5+J21)+D21*(5.5+J21)+E21*(2.5+J21)+F21*(3.5+J21))/COUNT(C21:F21)</f>
        <v>15.25</v>
      </c>
      <c r="O21" s="6">
        <f>(N21-H21)^2</f>
        <v>1.5625</v>
      </c>
    </row>
    <row r="22" spans="2:15" ht="12.75">
      <c r="B22" s="1">
        <v>17</v>
      </c>
      <c r="D22" s="1">
        <v>4</v>
      </c>
      <c r="E22" s="1">
        <v>3</v>
      </c>
      <c r="G22" s="1">
        <v>9</v>
      </c>
      <c r="H22" s="1">
        <v>15</v>
      </c>
      <c r="J22" s="1">
        <f>ADDCONMOD(G22)</f>
        <v>0</v>
      </c>
      <c r="K22" s="1">
        <f>IF(OR(C22&gt;9,D22&gt;9,E22&gt;11,F22&gt;10),"x","")</f>
      </c>
      <c r="L22" s="2">
        <f>SUM(C22:F22)*(IF(C22,3.5)+IF(D22,5.5)+IF(E22,2.5)+IF(F22,3.5)+J22)/COUNT(C22:F22)</f>
        <v>28</v>
      </c>
      <c r="M22" s="2">
        <f>(L22-H22)^2</f>
        <v>169</v>
      </c>
      <c r="N22" s="6">
        <f>(C22*(4.5+J22)+D22*(5.5+J22)+E22*(2.5+J22)+F22*(3.5+J22))/COUNT(C22:F22)</f>
        <v>14.75</v>
      </c>
      <c r="O22" s="6">
        <f>(N22-H22)^2</f>
        <v>0.0625</v>
      </c>
    </row>
    <row r="23" spans="2:15" ht="12.75">
      <c r="B23" s="1">
        <v>18</v>
      </c>
      <c r="D23" s="1">
        <v>4</v>
      </c>
      <c r="F23" s="1">
        <v>4</v>
      </c>
      <c r="G23" s="1">
        <v>12</v>
      </c>
      <c r="H23" s="1">
        <v>22</v>
      </c>
      <c r="J23" s="1">
        <f>ADDCONMOD(G23)</f>
        <v>0</v>
      </c>
      <c r="K23" s="1">
        <f>IF(OR(C23&gt;9,D23&gt;9,E23&gt;11,F23&gt;10),"x","")</f>
      </c>
      <c r="L23" s="2">
        <f>SUM(C23:F23)*(IF(C23,3.5)+IF(D23,5.5)+IF(E23,2.5)+IF(F23,3.5)+J23)/COUNT(C23:F23)</f>
        <v>36</v>
      </c>
      <c r="M23" s="2">
        <f>(L23-H23)^2</f>
        <v>196</v>
      </c>
      <c r="N23" s="6">
        <f>(C23*(4.5+J23)+D23*(5.5+J23)+E23*(2.5+J23)+F23*(3.5+J23))/COUNT(C23:F23)</f>
        <v>18</v>
      </c>
      <c r="O23" s="6">
        <f>(N23-H23)^2</f>
        <v>16</v>
      </c>
    </row>
    <row r="24" spans="2:15" ht="12.75">
      <c r="B24" s="1">
        <v>19</v>
      </c>
      <c r="D24" s="1">
        <v>5</v>
      </c>
      <c r="F24" s="1">
        <v>5</v>
      </c>
      <c r="G24" s="1">
        <v>10</v>
      </c>
      <c r="H24" s="1">
        <v>19</v>
      </c>
      <c r="J24" s="1">
        <f>ADDCONMOD(G24)</f>
        <v>0</v>
      </c>
      <c r="K24" s="1">
        <f>IF(OR(C24&gt;9,D24&gt;9,E24&gt;11,F24&gt;10),"x","")</f>
      </c>
      <c r="L24" s="2">
        <f>SUM(C24:F24)*(IF(C24,3.5)+IF(D24,5.5)+IF(E24,2.5)+IF(F24,3.5)+J24)/COUNT(C24:F24)</f>
        <v>45</v>
      </c>
      <c r="M24" s="2">
        <f>(L24-H24)^2</f>
        <v>676</v>
      </c>
      <c r="N24" s="6">
        <f>(C24*(4.5+J24)+D24*(5.5+J24)+E24*(2.5+J24)+F24*(3.5+J24))/COUNT(C24:F24)</f>
        <v>22.5</v>
      </c>
      <c r="O24" s="6">
        <f>(N24-H24)^2</f>
        <v>12.25</v>
      </c>
    </row>
    <row r="25" spans="2:15" ht="12.75">
      <c r="B25" s="1">
        <v>20</v>
      </c>
      <c r="C25" s="1">
        <v>1</v>
      </c>
      <c r="F25" s="1">
        <v>1</v>
      </c>
      <c r="G25" s="1">
        <v>18</v>
      </c>
      <c r="H25" s="1">
        <v>5</v>
      </c>
      <c r="J25" s="1">
        <f>ADDCONMOD(G25)</f>
        <v>4</v>
      </c>
      <c r="K25" s="1">
        <f>IF(OR(C25&gt;9,D25&gt;9,E25&gt;11,F25&gt;10),"x","")</f>
      </c>
      <c r="L25" s="2">
        <f>SUM(C25:F25)*(IF(C25,3.5)+IF(D25,5.5)+IF(E25,2.5)+IF(F25,3.5)+J25)/COUNT(C25:F25)</f>
        <v>11</v>
      </c>
      <c r="M25" s="2">
        <f>(L25-H25)^2</f>
        <v>36</v>
      </c>
      <c r="N25" s="6">
        <f>(C25*(4.5+J25)+D25*(5.5+J25)+E25*(2.5+J25)+F25*(3.5+J25))/COUNT(C25:F25)</f>
        <v>8</v>
      </c>
      <c r="O25" s="6">
        <f>(N25-H25)^2</f>
        <v>9</v>
      </c>
    </row>
    <row r="26" spans="2:15" ht="12.75">
      <c r="B26" s="1">
        <v>21</v>
      </c>
      <c r="D26" s="1">
        <v>5</v>
      </c>
      <c r="F26" s="1">
        <v>5</v>
      </c>
      <c r="G26" s="1">
        <v>17</v>
      </c>
      <c r="H26" s="1">
        <v>33</v>
      </c>
      <c r="J26" s="1">
        <f>ADDCONMOD(G26)</f>
        <v>3</v>
      </c>
      <c r="K26" s="1">
        <f>IF(OR(C26&gt;9,D26&gt;9,E26&gt;11,F26&gt;10),"x","")</f>
      </c>
      <c r="L26" s="2">
        <f>SUM(C26:F26)*(IF(C26,3.5)+IF(D26,5.5)+IF(E26,2.5)+IF(F26,3.5)+J26)/COUNT(C26:F26)</f>
        <v>60</v>
      </c>
      <c r="M26" s="2">
        <f>(L26-H26)^2</f>
        <v>729</v>
      </c>
      <c r="N26" s="6">
        <f>(C26*(4.5+J26)+D26*(5.5+J26)+E26*(2.5+J26)+F26*(3.5+J26))/COUNT(C26:F26)</f>
        <v>37.5</v>
      </c>
      <c r="O26" s="6">
        <f>(N26-H26)^2</f>
        <v>20.25</v>
      </c>
    </row>
    <row r="27" spans="2:15" ht="12.75">
      <c r="B27" s="1">
        <v>22</v>
      </c>
      <c r="E27" s="1">
        <v>3</v>
      </c>
      <c r="F27" s="1">
        <v>4</v>
      </c>
      <c r="G27" s="1">
        <v>12</v>
      </c>
      <c r="H27" s="1">
        <v>11</v>
      </c>
      <c r="J27" s="1">
        <f>ADDCONMOD(G27)</f>
        <v>0</v>
      </c>
      <c r="K27" s="1">
        <f>IF(OR(C27&gt;9,D27&gt;9,E27&gt;11,F27&gt;10),"x","")</f>
      </c>
      <c r="L27" s="2">
        <f>SUM(C27:F27)*(IF(C27,3.5)+IF(D27,5.5)+IF(E27,2.5)+IF(F27,3.5)+J27)/COUNT(C27:F27)</f>
        <v>21</v>
      </c>
      <c r="M27" s="2">
        <f>(L27-H27)^2</f>
        <v>100</v>
      </c>
      <c r="N27" s="6">
        <f>(C27*(4.5+J27)+D27*(5.5+J27)+E27*(2.5+J27)+F27*(3.5+J27))/COUNT(C27:F27)</f>
        <v>10.75</v>
      </c>
      <c r="O27" s="6">
        <f>(N27-H27)^2</f>
        <v>0.0625</v>
      </c>
    </row>
    <row r="28" spans="2:15" ht="12.75">
      <c r="B28" s="1">
        <v>23</v>
      </c>
      <c r="D28" s="1">
        <v>7</v>
      </c>
      <c r="F28" s="1">
        <v>8</v>
      </c>
      <c r="G28" s="1">
        <v>13</v>
      </c>
      <c r="H28" s="1">
        <v>37</v>
      </c>
      <c r="J28" s="1">
        <f>ADDCONMOD(G28)</f>
        <v>0</v>
      </c>
      <c r="K28" s="1">
        <f>IF(OR(C28&gt;9,D28&gt;9,E28&gt;11,F28&gt;10),"x","")</f>
      </c>
      <c r="L28" s="2">
        <f>SUM(C28:F28)*(IF(C28,3.5)+IF(D28,5.5)+IF(E28,2.5)+IF(F28,3.5)+J28)/COUNT(C28:F28)</f>
        <v>67.5</v>
      </c>
      <c r="M28" s="2">
        <f>(L28-H28)^2</f>
        <v>930.25</v>
      </c>
      <c r="N28" s="6">
        <f>(C28*(4.5+J28)+D28*(5.5+J28)+E28*(2.5+J28)+F28*(3.5+J28))/COUNT(C28:F28)</f>
        <v>33.25</v>
      </c>
      <c r="O28" s="6">
        <f>(N28-H28)^2</f>
        <v>14.0625</v>
      </c>
    </row>
    <row r="29" spans="2:15" ht="12.75">
      <c r="B29" s="1">
        <v>24</v>
      </c>
      <c r="C29" s="1">
        <v>4</v>
      </c>
      <c r="D29" s="1">
        <v>3</v>
      </c>
      <c r="G29" s="1">
        <v>14</v>
      </c>
      <c r="H29" s="1">
        <v>25</v>
      </c>
      <c r="J29" s="1">
        <f>ADDCONMOD(G29)</f>
        <v>0</v>
      </c>
      <c r="K29" s="1">
        <f>IF(OR(C29&gt;9,D29&gt;9,E29&gt;11,F29&gt;10),"x","")</f>
      </c>
      <c r="L29" s="2">
        <f>SUM(C29:F29)*(IF(C29,3.5)+IF(D29,5.5)+IF(E29,2.5)+IF(F29,3.5)+J29)/COUNT(C29:F29)</f>
        <v>31.5</v>
      </c>
      <c r="M29" s="2">
        <f>(L29-H29)^2</f>
        <v>42.25</v>
      </c>
      <c r="N29" s="6">
        <f>(C29*(4.5+J29)+D29*(5.5+J29)+E29*(2.5+J29)+F29*(3.5+J29))/COUNT(C29:F29)</f>
        <v>17.25</v>
      </c>
      <c r="O29" s="6">
        <f>(N29-H29)^2</f>
        <v>60.0625</v>
      </c>
    </row>
    <row r="30" spans="2:15" ht="12.75">
      <c r="B30" s="1">
        <v>25</v>
      </c>
      <c r="D30" s="1">
        <v>1</v>
      </c>
      <c r="E30" s="1">
        <v>1</v>
      </c>
      <c r="G30" s="1">
        <v>8</v>
      </c>
      <c r="H30" s="1">
        <v>7</v>
      </c>
      <c r="J30" s="1">
        <f>ADDCONMOD(G30)</f>
        <v>0</v>
      </c>
      <c r="K30" s="1">
        <f>IF(OR(C30&gt;9,D30&gt;9,E30&gt;11,F30&gt;10),"x","")</f>
      </c>
      <c r="L30" s="2">
        <f>SUM(C30:F30)*(IF(C30,3.5)+IF(D30,5.5)+IF(E30,2.5)+IF(F30,3.5)+J30)/COUNT(C30:F30)</f>
        <v>8</v>
      </c>
      <c r="M30" s="2">
        <f>(L30-H30)^2</f>
        <v>1</v>
      </c>
      <c r="N30" s="6">
        <f>(C30*(4.5+J30)+D30*(5.5+J30)+E30*(2.5+J30)+F30*(3.5+J30))/COUNT(C30:F30)</f>
        <v>4</v>
      </c>
      <c r="O30" s="6">
        <f>(N30-H30)^2</f>
        <v>9</v>
      </c>
    </row>
    <row r="31" spans="2:15" ht="12.75">
      <c r="B31" s="1">
        <v>26</v>
      </c>
      <c r="E31" s="1">
        <v>5</v>
      </c>
      <c r="F31" s="1">
        <v>5</v>
      </c>
      <c r="G31" s="1">
        <v>9</v>
      </c>
      <c r="H31" s="1">
        <v>19</v>
      </c>
      <c r="J31" s="1">
        <f>ADDCONMOD(G31)</f>
        <v>0</v>
      </c>
      <c r="K31" s="1">
        <f>IF(OR(C31&gt;9,D31&gt;9,E31&gt;11,F31&gt;10),"x","")</f>
      </c>
      <c r="L31" s="2">
        <f>SUM(C31:F31)*(IF(C31,3.5)+IF(D31,5.5)+IF(E31,2.5)+IF(F31,3.5)+J31)/COUNT(C31:F31)</f>
        <v>30</v>
      </c>
      <c r="M31" s="2">
        <f>(L31-H31)^2</f>
        <v>121</v>
      </c>
      <c r="N31" s="6">
        <f>(C31*(4.5+J31)+D31*(5.5+J31)+E31*(2.5+J31)+F31*(3.5+J31))/COUNT(C31:F31)</f>
        <v>15</v>
      </c>
      <c r="O31" s="6">
        <f>(N31-H31)^2</f>
        <v>16</v>
      </c>
    </row>
    <row r="32" spans="2:15" ht="12.75">
      <c r="B32" s="1">
        <v>27</v>
      </c>
      <c r="C32" s="1">
        <v>4</v>
      </c>
      <c r="F32" s="1">
        <v>3</v>
      </c>
      <c r="G32" s="1">
        <v>15</v>
      </c>
      <c r="H32" s="1">
        <v>16</v>
      </c>
      <c r="J32" s="1">
        <f>ADDCONMOD(G32)</f>
        <v>1</v>
      </c>
      <c r="K32" s="1">
        <f>IF(OR(C32&gt;9,D32&gt;9,E32&gt;11,F32&gt;10),"x","")</f>
      </c>
      <c r="L32" s="2">
        <f>SUM(C32:F32)*(IF(C32,3.5)+IF(D32,5.5)+IF(E32,2.5)+IF(F32,3.5)+J32)/COUNT(C32:F32)</f>
        <v>28</v>
      </c>
      <c r="M32" s="2">
        <f>(L32-H32)^2</f>
        <v>144</v>
      </c>
      <c r="N32" s="6">
        <f>(C32*(4.5+J32)+D32*(5.5+J32)+E32*(2.5+J32)+F32*(3.5+J32))/COUNT(C32:F32)</f>
        <v>17.75</v>
      </c>
      <c r="O32" s="6">
        <f>(N32-H32)^2</f>
        <v>3.0625</v>
      </c>
    </row>
    <row r="33" spans="2:15" ht="12.75">
      <c r="B33" s="1">
        <v>28</v>
      </c>
      <c r="C33" s="1">
        <v>4</v>
      </c>
      <c r="D33" s="1">
        <v>4</v>
      </c>
      <c r="G33" s="1">
        <v>16</v>
      </c>
      <c r="H33" s="1">
        <v>23</v>
      </c>
      <c r="J33" s="1">
        <f>ADDCONMOD(G33)</f>
        <v>2</v>
      </c>
      <c r="K33" s="1">
        <f>IF(OR(C33&gt;9,D33&gt;9,E33&gt;11,F33&gt;10),"x","")</f>
      </c>
      <c r="L33" s="2">
        <f>SUM(C33:F33)*(IF(C33,3.5)+IF(D33,5.5)+IF(E33,2.5)+IF(F33,3.5)+J33)/COUNT(C33:F33)</f>
        <v>44</v>
      </c>
      <c r="M33" s="2">
        <f>(L33-H33)^2</f>
        <v>441</v>
      </c>
      <c r="N33" s="6">
        <f>(C33*(4.5+J33)+D33*(5.5+J33)+E33*(2.5+J33)+F33*(3.5+J33))/COUNT(C33:F33)</f>
        <v>28</v>
      </c>
      <c r="O33" s="6">
        <f>(N33-H33)^2</f>
        <v>25</v>
      </c>
    </row>
    <row r="34" spans="2:15" ht="12.75">
      <c r="B34" s="1">
        <v>29</v>
      </c>
      <c r="C34" s="1">
        <v>5</v>
      </c>
      <c r="E34" s="1">
        <v>6</v>
      </c>
      <c r="G34" s="1">
        <v>8</v>
      </c>
      <c r="H34" s="1">
        <v>16</v>
      </c>
      <c r="J34" s="1">
        <f>ADDCONMOD(G34)</f>
        <v>0</v>
      </c>
      <c r="K34" s="1">
        <f>IF(OR(C34&gt;9,D34&gt;9,E34&gt;11,F34&gt;10),"x","")</f>
      </c>
      <c r="L34" s="2">
        <f>SUM(C34:F34)*(IF(C34,3.5)+IF(D34,5.5)+IF(E34,2.5)+IF(F34,3.5)+J34)/COUNT(C34:F34)</f>
        <v>33</v>
      </c>
      <c r="M34" s="2">
        <f>(L34-H34)^2</f>
        <v>289</v>
      </c>
      <c r="N34" s="6">
        <f>(C34*(4.5+J34)+D34*(5.5+J34)+E34*(2.5+J34)+F34*(3.5+J34))/COUNT(C34:F34)</f>
        <v>18.75</v>
      </c>
      <c r="O34" s="6">
        <f>(N34-H34)^2</f>
        <v>7.5625</v>
      </c>
    </row>
    <row r="35" spans="2:15" ht="12.75">
      <c r="B35" s="1">
        <v>30</v>
      </c>
      <c r="C35" s="1">
        <v>2</v>
      </c>
      <c r="D35" s="1">
        <v>1</v>
      </c>
      <c r="G35" s="1">
        <v>10</v>
      </c>
      <c r="H35" s="1">
        <v>8</v>
      </c>
      <c r="J35" s="1">
        <f>ADDCONMOD(G35)</f>
        <v>0</v>
      </c>
      <c r="K35" s="1">
        <f>IF(OR(C35&gt;9,D35&gt;9,E35&gt;11,F35&gt;10),"x","")</f>
      </c>
      <c r="L35" s="2">
        <f>SUM(C35:F35)*(IF(C35,3.5)+IF(D35,5.5)+IF(E35,2.5)+IF(F35,3.5)+J35)/COUNT(C35:F35)</f>
        <v>13.5</v>
      </c>
      <c r="M35" s="2">
        <f>(L35-H35)^2</f>
        <v>30.25</v>
      </c>
      <c r="N35" s="6">
        <f>(C35*(4.5+J35)+D35*(5.5+J35)+E35*(2.5+J35)+F35*(3.5+J35))/COUNT(C35:F35)</f>
        <v>7.25</v>
      </c>
      <c r="O35" s="6">
        <f>(N35-H35)^2</f>
        <v>0.5625</v>
      </c>
    </row>
    <row r="36" spans="2:15" ht="12.75">
      <c r="B36" s="1">
        <v>31</v>
      </c>
      <c r="C36" s="1">
        <v>4</v>
      </c>
      <c r="D36" s="1">
        <v>9</v>
      </c>
      <c r="G36" s="1">
        <v>14</v>
      </c>
      <c r="H36" s="1">
        <v>27</v>
      </c>
      <c r="J36" s="1">
        <f>ADDCONMOD(G36)</f>
        <v>0</v>
      </c>
      <c r="K36" s="1">
        <f>IF(OR(C36&gt;9,D36&gt;9,E36&gt;11,F36&gt;10),"x","")</f>
      </c>
      <c r="L36" s="2">
        <f>SUM(C36:F36)*(IF(C36,3.5)+IF(D36,5.5)+IF(E36,2.5)+IF(F36,3.5)+J36)/COUNT(C36:F36)</f>
        <v>58.5</v>
      </c>
      <c r="M36" s="2">
        <f>(L36-H36)^2</f>
        <v>992.25</v>
      </c>
      <c r="N36" s="6">
        <f>(C36*(4.5+J36)+D36*(5.5+J36)+E36*(2.5+J36)+F36*(3.5+J36))/COUNT(C36:F36)</f>
        <v>33.75</v>
      </c>
      <c r="O36" s="6">
        <f>(N36-H36)^2</f>
        <v>45.5625</v>
      </c>
    </row>
    <row r="37" spans="2:15" ht="12.75">
      <c r="B37" s="1">
        <v>32</v>
      </c>
      <c r="E37" s="1">
        <v>3</v>
      </c>
      <c r="F37" s="1">
        <v>4</v>
      </c>
      <c r="G37" s="1">
        <v>10</v>
      </c>
      <c r="H37" s="1">
        <v>14</v>
      </c>
      <c r="J37" s="1">
        <f>ADDCONMOD(G37)</f>
        <v>0</v>
      </c>
      <c r="K37" s="1">
        <f>IF(OR(C37&gt;9,D37&gt;9,E37&gt;11,F37&gt;10),"x","")</f>
      </c>
      <c r="L37" s="2">
        <f>SUM(C37:F37)*(IF(C37,3.5)+IF(D37,5.5)+IF(E37,2.5)+IF(F37,3.5)+J37)/COUNT(C37:F37)</f>
        <v>21</v>
      </c>
      <c r="M37" s="2">
        <f>(L37-H37)^2</f>
        <v>49</v>
      </c>
      <c r="N37" s="6">
        <f>(C37*(4.5+J37)+D37*(5.5+J37)+E37*(2.5+J37)+F37*(3.5+J37))/COUNT(C37:F37)</f>
        <v>10.75</v>
      </c>
      <c r="O37" s="6">
        <f>(N37-H37)^2</f>
        <v>10.5625</v>
      </c>
    </row>
    <row r="38" spans="2:15" ht="12.75">
      <c r="B38" s="1">
        <v>33</v>
      </c>
      <c r="C38" s="1">
        <v>2</v>
      </c>
      <c r="D38" s="1">
        <v>3</v>
      </c>
      <c r="G38" s="1">
        <v>14</v>
      </c>
      <c r="H38" s="1">
        <v>14</v>
      </c>
      <c r="J38" s="1">
        <f>ADDCONMOD(G38)</f>
        <v>0</v>
      </c>
      <c r="K38" s="1">
        <f>IF(OR(C38&gt;9,D38&gt;9,E38&gt;11,F38&gt;10),"x","")</f>
      </c>
      <c r="L38" s="2">
        <f>SUM(C38:F38)*(IF(C38,3.5)+IF(D38,5.5)+IF(E38,2.5)+IF(F38,3.5)+J38)/COUNT(C38:F38)</f>
        <v>22.5</v>
      </c>
      <c r="M38" s="2">
        <f>(L38-H38)^2</f>
        <v>72.25</v>
      </c>
      <c r="N38" s="6">
        <f>(C38*(4.5+J38)+D38*(5.5+J38)+E38*(2.5+J38)+F38*(3.5+J38))/COUNT(C38:F38)</f>
        <v>12.75</v>
      </c>
      <c r="O38" s="6">
        <f>(N38-H38)^2</f>
        <v>1.5625</v>
      </c>
    </row>
    <row r="39" spans="2:15" ht="12.75">
      <c r="B39" s="1">
        <v>34</v>
      </c>
      <c r="C39" s="1">
        <v>2</v>
      </c>
      <c r="E39" s="1">
        <v>1</v>
      </c>
      <c r="G39" s="1">
        <v>10</v>
      </c>
      <c r="H39" s="1">
        <v>6</v>
      </c>
      <c r="J39" s="1">
        <f>ADDCONMOD(G39)</f>
        <v>0</v>
      </c>
      <c r="K39" s="1">
        <f>IF(OR(C39&gt;9,D39&gt;9,E39&gt;11,F39&gt;10),"x","")</f>
      </c>
      <c r="L39" s="2">
        <f>SUM(C39:F39)*(IF(C39,3.5)+IF(D39,5.5)+IF(E39,2.5)+IF(F39,3.5)+J39)/COUNT(C39:F39)</f>
        <v>9</v>
      </c>
      <c r="M39" s="2">
        <f>(L39-H39)^2</f>
        <v>9</v>
      </c>
      <c r="N39" s="6">
        <f>(C39*(4.5+J39)+D39*(5.5+J39)+E39*(2.5+J39)+F39*(3.5+J39))/COUNT(C39:F39)</f>
        <v>5.75</v>
      </c>
      <c r="O39" s="6">
        <f>(N39-H39)^2</f>
        <v>0.0625</v>
      </c>
    </row>
    <row r="40" spans="2:15" ht="12.75">
      <c r="B40" s="1">
        <v>35</v>
      </c>
      <c r="D40" s="1">
        <v>4</v>
      </c>
      <c r="E40" s="1">
        <v>3</v>
      </c>
      <c r="G40" s="1">
        <v>8</v>
      </c>
      <c r="H40" s="1">
        <v>20</v>
      </c>
      <c r="J40" s="1">
        <f>ADDCONMOD(G40)</f>
        <v>0</v>
      </c>
      <c r="K40" s="1">
        <f>IF(OR(C40&gt;9,D40&gt;9,E40&gt;11,F40&gt;10),"x","")</f>
      </c>
      <c r="L40" s="2">
        <f>SUM(C40:F40)*(IF(C40,3.5)+IF(D40,5.5)+IF(E40,2.5)+IF(F40,3.5)+J40)/COUNT(C40:F40)</f>
        <v>28</v>
      </c>
      <c r="M40" s="2">
        <f>(L40-H40)^2</f>
        <v>64</v>
      </c>
      <c r="N40" s="6">
        <f>(C40*(4.5+J40)+D40*(5.5+J40)+E40*(2.5+J40)+F40*(3.5+J40))/COUNT(C40:F40)</f>
        <v>14.75</v>
      </c>
      <c r="O40" s="6">
        <f>(N40-H40)^2</f>
        <v>27.5625</v>
      </c>
    </row>
    <row r="41" spans="2:15" ht="12.75">
      <c r="B41" s="1">
        <v>36</v>
      </c>
      <c r="D41" s="1">
        <v>4</v>
      </c>
      <c r="E41" s="1">
        <v>3</v>
      </c>
      <c r="G41" s="1">
        <v>10</v>
      </c>
      <c r="H41" s="1">
        <v>17</v>
      </c>
      <c r="J41" s="1">
        <f>ADDCONMOD(G41)</f>
        <v>0</v>
      </c>
      <c r="K41" s="1">
        <f>IF(OR(C41&gt;9,D41&gt;9,E41&gt;11,F41&gt;10),"x","")</f>
      </c>
      <c r="L41" s="2">
        <f>SUM(C41:F41)*(IF(C41,3.5)+IF(D41,5.5)+IF(E41,2.5)+IF(F41,3.5)+J41)/COUNT(C41:F41)</f>
        <v>28</v>
      </c>
      <c r="M41" s="2">
        <f>(L41-H41)^2</f>
        <v>121</v>
      </c>
      <c r="N41" s="6">
        <f>(C41*(4.5+J41)+D41*(5.5+J41)+E41*(2.5+J41)+F41*(3.5+J41))/COUNT(C41:F41)</f>
        <v>14.75</v>
      </c>
      <c r="O41" s="6">
        <f>(N41-H41)^2</f>
        <v>5.0625</v>
      </c>
    </row>
    <row r="42" spans="2:15" ht="12.75">
      <c r="B42" s="1">
        <v>37</v>
      </c>
      <c r="E42" s="1">
        <v>2</v>
      </c>
      <c r="F42" s="1">
        <v>3</v>
      </c>
      <c r="G42" s="1">
        <v>10</v>
      </c>
      <c r="H42" s="1">
        <v>10</v>
      </c>
      <c r="J42" s="1">
        <f>ADDCONMOD(G42)</f>
        <v>0</v>
      </c>
      <c r="K42" s="1">
        <f>IF(OR(C42&gt;9,D42&gt;9,E42&gt;11,F42&gt;10),"x","")</f>
      </c>
      <c r="L42" s="2">
        <f>SUM(C42:F42)*(IF(C42,3.5)+IF(D42,5.5)+IF(E42,2.5)+IF(F42,3.5)+J42)/COUNT(C42:F42)</f>
        <v>15</v>
      </c>
      <c r="M42" s="2">
        <f>(L42-H42)^2</f>
        <v>25</v>
      </c>
      <c r="N42" s="6">
        <f>(C42*(4.5+J42)+D42*(5.5+J42)+E42*(2.5+J42)+F42*(3.5+J42))/COUNT(C42:F42)</f>
        <v>7.75</v>
      </c>
      <c r="O42" s="6">
        <f>(N42-H42)^2</f>
        <v>5.0625</v>
      </c>
    </row>
    <row r="43" spans="2:15" ht="12.75">
      <c r="B43" s="1">
        <v>38</v>
      </c>
      <c r="D43" s="1">
        <v>4</v>
      </c>
      <c r="F43" s="1">
        <v>4</v>
      </c>
      <c r="G43" s="1">
        <v>11</v>
      </c>
      <c r="H43" s="1">
        <v>15</v>
      </c>
      <c r="J43" s="1">
        <f>ADDCONMOD(G43)</f>
        <v>0</v>
      </c>
      <c r="K43" s="1">
        <f>IF(OR(C43&gt;9,D43&gt;9,E43&gt;11,F43&gt;10),"x","")</f>
      </c>
      <c r="L43" s="2">
        <f>SUM(C43:F43)*(IF(C43,3.5)+IF(D43,5.5)+IF(E43,2.5)+IF(F43,3.5)+J43)/COUNT(C43:F43)</f>
        <v>36</v>
      </c>
      <c r="M43" s="2">
        <f>(L43-H43)^2</f>
        <v>441</v>
      </c>
      <c r="N43" s="6">
        <f>(C43*(4.5+J43)+D43*(5.5+J43)+E43*(2.5+J43)+F43*(3.5+J43))/COUNT(C43:F43)</f>
        <v>18</v>
      </c>
      <c r="O43" s="6">
        <f>(N43-H43)^2</f>
        <v>9</v>
      </c>
    </row>
    <row r="44" spans="2:15" ht="12.75">
      <c r="B44" s="1">
        <v>39</v>
      </c>
      <c r="D44" s="1">
        <v>5</v>
      </c>
      <c r="F44" s="1">
        <v>5</v>
      </c>
      <c r="G44" s="1">
        <v>14</v>
      </c>
      <c r="H44" s="1">
        <v>24</v>
      </c>
      <c r="J44" s="1">
        <f>ADDCONMOD(G44)</f>
        <v>0</v>
      </c>
      <c r="K44" s="1">
        <f>IF(OR(C44&gt;9,D44&gt;9,E44&gt;11,F44&gt;10),"x","")</f>
      </c>
      <c r="L44" s="2">
        <f>SUM(C44:F44)*(IF(C44,3.5)+IF(D44,5.5)+IF(E44,2.5)+IF(F44,3.5)+J44)/COUNT(C44:F44)</f>
        <v>45</v>
      </c>
      <c r="M44" s="2">
        <f>(L44-H44)^2</f>
        <v>441</v>
      </c>
      <c r="N44" s="6">
        <f>(C44*(4.5+J44)+D44*(5.5+J44)+E44*(2.5+J44)+F44*(3.5+J44))/COUNT(C44:F44)</f>
        <v>22.5</v>
      </c>
      <c r="O44" s="6">
        <f>(N44-H44)^2</f>
        <v>2.25</v>
      </c>
    </row>
    <row r="45" spans="2:15" ht="12.75">
      <c r="B45" s="1">
        <v>40</v>
      </c>
      <c r="D45" s="1">
        <v>5</v>
      </c>
      <c r="E45" s="1">
        <v>4</v>
      </c>
      <c r="F45" s="1">
        <v>5</v>
      </c>
      <c r="G45" s="1">
        <v>14</v>
      </c>
      <c r="H45" s="1">
        <v>20</v>
      </c>
      <c r="J45" s="1">
        <f>ADDCONMOD(G45)</f>
        <v>0</v>
      </c>
      <c r="K45" s="1">
        <f>IF(OR(C45&gt;9,D45&gt;9,E45&gt;11,F45&gt;10),"x","")</f>
      </c>
      <c r="L45" s="2">
        <f>SUM(C45:F45)*(IF(C45,3.5)+IF(D45,5.5)+IF(E45,2.5)+IF(F45,3.5)+J45)/COUNT(C45:F45)</f>
        <v>53.666666666666664</v>
      </c>
      <c r="M45" s="2">
        <f>(L45-H45)^2</f>
        <v>1133.4444444444443</v>
      </c>
      <c r="N45" s="6">
        <f>(C45*(4.5+J45)+D45*(5.5+J45)+E45*(2.5+J45)+F45*(3.5+J45))/COUNT(C45:F45)</f>
        <v>18.333333333333332</v>
      </c>
      <c r="O45" s="6">
        <f>(N45-H45)^2</f>
        <v>2.7777777777777817</v>
      </c>
    </row>
    <row r="46" spans="2:15" ht="12.75">
      <c r="B46" s="1">
        <v>41</v>
      </c>
      <c r="D46" s="1">
        <v>4</v>
      </c>
      <c r="E46" s="1">
        <v>5</v>
      </c>
      <c r="F46" s="1">
        <v>5</v>
      </c>
      <c r="G46" s="1">
        <v>12</v>
      </c>
      <c r="H46" s="1">
        <v>16</v>
      </c>
      <c r="J46" s="1">
        <f>ADDCONMOD(G46)</f>
        <v>0</v>
      </c>
      <c r="K46" s="1">
        <f>IF(OR(C46&gt;9,D46&gt;9,E46&gt;11,F46&gt;10),"x","")</f>
      </c>
      <c r="L46" s="2">
        <f>SUM(C46:F46)*(IF(C46,3.5)+IF(D46,5.5)+IF(E46,2.5)+IF(F46,3.5)+J46)/COUNT(C46:F46)</f>
        <v>53.666666666666664</v>
      </c>
      <c r="M46" s="2">
        <f>(L46-H46)^2</f>
        <v>1418.7777777777776</v>
      </c>
      <c r="N46" s="6">
        <f>(C46*(4.5+J46)+D46*(5.5+J46)+E46*(2.5+J46)+F46*(3.5+J46))/COUNT(C46:F46)</f>
        <v>17.333333333333332</v>
      </c>
      <c r="O46" s="6">
        <f>(N46-H46)^2</f>
        <v>1.7777777777777746</v>
      </c>
    </row>
    <row r="47" spans="2:15" ht="12.75">
      <c r="B47" s="1">
        <v>42</v>
      </c>
      <c r="E47" s="1">
        <v>3</v>
      </c>
      <c r="F47" s="1">
        <v>4</v>
      </c>
      <c r="G47" s="1">
        <v>15</v>
      </c>
      <c r="H47" s="1">
        <v>14</v>
      </c>
      <c r="J47" s="1">
        <f>ADDCONMOD(G47)</f>
        <v>1</v>
      </c>
      <c r="K47" s="1">
        <f>IF(OR(C47&gt;9,D47&gt;9,E47&gt;11,F47&gt;10),"x","")</f>
      </c>
      <c r="L47" s="2">
        <f>SUM(C47:F47)*(IF(C47,3.5)+IF(D47,5.5)+IF(E47,2.5)+IF(F47,3.5)+J47)/COUNT(C47:F47)</f>
        <v>24.5</v>
      </c>
      <c r="M47" s="2">
        <f>(L47-H47)^2</f>
        <v>110.25</v>
      </c>
      <c r="N47" s="6">
        <f>(C47*(4.5+J47)+D47*(5.5+J47)+E47*(2.5+J47)+F47*(3.5+J47))/COUNT(C47:F47)</f>
        <v>14.25</v>
      </c>
      <c r="O47" s="6">
        <f>(N47-H47)^2</f>
        <v>0.0625</v>
      </c>
    </row>
    <row r="48" spans="2:15" ht="12.75">
      <c r="B48" s="1">
        <v>43</v>
      </c>
      <c r="D48" s="1">
        <v>5</v>
      </c>
      <c r="F48" s="1">
        <v>5</v>
      </c>
      <c r="G48" s="1">
        <v>10</v>
      </c>
      <c r="H48" s="1">
        <v>24</v>
      </c>
      <c r="J48" s="1">
        <f>ADDCONMOD(G48)</f>
        <v>0</v>
      </c>
      <c r="K48" s="1">
        <f>IF(OR(C48&gt;9,D48&gt;9,E48&gt;11,F48&gt;10),"x","")</f>
      </c>
      <c r="L48" s="2">
        <f>SUM(C48:F48)*(IF(C48,3.5)+IF(D48,5.5)+IF(E48,2.5)+IF(F48,3.5)+J48)/COUNT(C48:F48)</f>
        <v>45</v>
      </c>
      <c r="M48" s="2">
        <f>(L48-H48)^2</f>
        <v>441</v>
      </c>
      <c r="N48" s="6">
        <f>(C48*(4.5+J48)+D48*(5.5+J48)+E48*(2.5+J48)+F48*(3.5+J48))/COUNT(C48:F48)</f>
        <v>22.5</v>
      </c>
      <c r="O48" s="6">
        <f>(N48-H48)^2</f>
        <v>2.25</v>
      </c>
    </row>
    <row r="49" spans="2:15" ht="12.75">
      <c r="B49" s="1">
        <v>44</v>
      </c>
      <c r="D49" s="1">
        <v>4</v>
      </c>
      <c r="E49" s="1">
        <v>4</v>
      </c>
      <c r="G49" s="1">
        <v>13</v>
      </c>
      <c r="H49" s="1">
        <v>21</v>
      </c>
      <c r="J49" s="1">
        <f>ADDCONMOD(G49)</f>
        <v>0</v>
      </c>
      <c r="K49" s="1">
        <f>IF(OR(C49&gt;9,D49&gt;9,E49&gt;11,F49&gt;10),"x","")</f>
      </c>
      <c r="L49" s="2">
        <f>SUM(C49:F49)*(IF(C49,3.5)+IF(D49,5.5)+IF(E49,2.5)+IF(F49,3.5)+J49)/COUNT(C49:F49)</f>
        <v>32</v>
      </c>
      <c r="M49" s="2">
        <f>(L49-H49)^2</f>
        <v>121</v>
      </c>
      <c r="N49" s="6">
        <f>(C49*(4.5+J49)+D49*(5.5+J49)+E49*(2.5+J49)+F49*(3.5+J49))/COUNT(C49:F49)</f>
        <v>16</v>
      </c>
      <c r="O49" s="6">
        <f>(N49-H49)^2</f>
        <v>25</v>
      </c>
    </row>
    <row r="50" spans="2:15" ht="12.75">
      <c r="B50" s="1">
        <v>45</v>
      </c>
      <c r="D50" s="1">
        <v>7</v>
      </c>
      <c r="F50" s="1">
        <v>7</v>
      </c>
      <c r="G50" s="1">
        <v>13</v>
      </c>
      <c r="H50" s="1">
        <v>40</v>
      </c>
      <c r="J50" s="1">
        <f>ADDCONMOD(G50)</f>
        <v>0</v>
      </c>
      <c r="K50" s="1">
        <f>IF(OR(C50&gt;9,D50&gt;9,E50&gt;11,F50&gt;10),"x","")</f>
      </c>
      <c r="L50" s="2">
        <f>SUM(C50:F50)*(IF(C50,3.5)+IF(D50,5.5)+IF(E50,2.5)+IF(F50,3.5)+J50)/COUNT(C50:F50)</f>
        <v>63</v>
      </c>
      <c r="M50" s="2">
        <f>(L50-H50)^2</f>
        <v>529</v>
      </c>
      <c r="N50" s="6">
        <f>(C50*(4.5+J50)+D50*(5.5+J50)+E50*(2.5+J50)+F50*(3.5+J50))/COUNT(C50:F50)</f>
        <v>31.5</v>
      </c>
      <c r="O50" s="6">
        <f>(N50-H50)^2</f>
        <v>72.25</v>
      </c>
    </row>
    <row r="51" spans="2:15" ht="12.75">
      <c r="B51" s="1">
        <v>46</v>
      </c>
      <c r="D51" s="1">
        <v>1</v>
      </c>
      <c r="F51" s="1">
        <v>1</v>
      </c>
      <c r="G51" s="1">
        <v>11</v>
      </c>
      <c r="H51" s="1">
        <v>8</v>
      </c>
      <c r="J51" s="1">
        <f>ADDCONMOD(G51)</f>
        <v>0</v>
      </c>
      <c r="K51" s="1">
        <f>IF(OR(C51&gt;9,D51&gt;9,E51&gt;11,F51&gt;10),"x","")</f>
      </c>
      <c r="L51" s="2">
        <f>SUM(C51:F51)*(IF(C51,3.5)+IF(D51,5.5)+IF(E51,2.5)+IF(F51,3.5)+J51)/COUNT(C51:F51)</f>
        <v>9</v>
      </c>
      <c r="M51" s="2">
        <f>(L51-H51)^2</f>
        <v>1</v>
      </c>
      <c r="N51" s="6">
        <f>(C51*(4.5+J51)+D51*(5.5+J51)+E51*(2.5+J51)+F51*(3.5+J51))/COUNT(C51:F51)</f>
        <v>4.5</v>
      </c>
      <c r="O51" s="6">
        <f>(N51-H51)^2</f>
        <v>12.25</v>
      </c>
    </row>
    <row r="52" spans="2:15" ht="12.75">
      <c r="B52" s="1">
        <v>47</v>
      </c>
      <c r="D52" s="1">
        <v>1</v>
      </c>
      <c r="F52" s="1">
        <v>1</v>
      </c>
      <c r="G52" s="1">
        <v>12</v>
      </c>
      <c r="H52" s="1">
        <v>5</v>
      </c>
      <c r="J52" s="1">
        <f>ADDCONMOD(G52)</f>
        <v>0</v>
      </c>
      <c r="K52" s="1">
        <f>IF(OR(C52&gt;9,D52&gt;9,E52&gt;11,F52&gt;10),"x","")</f>
      </c>
      <c r="L52" s="2">
        <f>SUM(C52:F52)*(IF(C52,3.5)+IF(D52,5.5)+IF(E52,2.5)+IF(F52,3.5)+J52)/COUNT(C52:F52)</f>
        <v>9</v>
      </c>
      <c r="M52" s="2">
        <f>(L52-H52)^2</f>
        <v>16</v>
      </c>
      <c r="N52" s="6">
        <f>(C52*(4.5+J52)+D52*(5.5+J52)+E52*(2.5+J52)+F52*(3.5+J52))/COUNT(C52:F52)</f>
        <v>4.5</v>
      </c>
      <c r="O52" s="6">
        <f>(N52-H52)^2</f>
        <v>0.25</v>
      </c>
    </row>
    <row r="53" spans="2:15" ht="12.75">
      <c r="B53" s="1">
        <v>48</v>
      </c>
      <c r="C53" s="1">
        <v>2</v>
      </c>
      <c r="D53" s="1">
        <v>1</v>
      </c>
      <c r="G53" s="1">
        <v>9</v>
      </c>
      <c r="H53" s="1">
        <v>6</v>
      </c>
      <c r="J53" s="1">
        <f>ADDCONMOD(G53)</f>
        <v>0</v>
      </c>
      <c r="K53" s="1">
        <f>IF(OR(C53&gt;9,D53&gt;9,E53&gt;11,F53&gt;10),"x","")</f>
      </c>
      <c r="L53" s="2">
        <f>SUM(C53:F53)*(IF(C53,3.5)+IF(D53,5.5)+IF(E53,2.5)+IF(F53,3.5)+J53)/COUNT(C53:F53)</f>
        <v>13.5</v>
      </c>
      <c r="M53" s="2">
        <f>(L53-H53)^2</f>
        <v>56.25</v>
      </c>
      <c r="N53" s="6">
        <f>(C53*(4.5+J53)+D53*(5.5+J53)+E53*(2.5+J53)+F53*(3.5+J53))/COUNT(C53:F53)</f>
        <v>7.25</v>
      </c>
      <c r="O53" s="6">
        <f>(N53-H53)^2</f>
        <v>1.5625</v>
      </c>
    </row>
    <row r="54" spans="2:15" ht="12.75">
      <c r="B54" s="1">
        <v>49</v>
      </c>
      <c r="C54" s="1">
        <v>5</v>
      </c>
      <c r="D54" s="1">
        <v>4</v>
      </c>
      <c r="G54" s="1">
        <v>14</v>
      </c>
      <c r="H54" s="1">
        <v>24</v>
      </c>
      <c r="J54" s="1">
        <f>ADDCONMOD(G54)</f>
        <v>0</v>
      </c>
      <c r="K54" s="1">
        <f>IF(OR(C54&gt;9,D54&gt;9,E54&gt;11,F54&gt;10),"x","")</f>
      </c>
      <c r="L54" s="2">
        <f>SUM(C54:F54)*(IF(C54,3.5)+IF(D54,5.5)+IF(E54,2.5)+IF(F54,3.5)+J54)/COUNT(C54:F54)</f>
        <v>40.5</v>
      </c>
      <c r="M54" s="2">
        <f>(L54-H54)^2</f>
        <v>272.25</v>
      </c>
      <c r="N54" s="6">
        <f>(C54*(4.5+J54)+D54*(5.5+J54)+E54*(2.5+J54)+F54*(3.5+J54))/COUNT(C54:F54)</f>
        <v>22.25</v>
      </c>
      <c r="O54" s="6">
        <f>(N54-H54)^2</f>
        <v>3.0625</v>
      </c>
    </row>
    <row r="55" spans="2:15" ht="12.75">
      <c r="B55" s="1">
        <v>50</v>
      </c>
      <c r="C55" s="1">
        <v>3</v>
      </c>
      <c r="E55" s="1">
        <v>3</v>
      </c>
      <c r="G55" s="1">
        <v>9</v>
      </c>
      <c r="H55" s="1">
        <v>10</v>
      </c>
      <c r="J55" s="1">
        <f>ADDCONMOD(G55)</f>
        <v>0</v>
      </c>
      <c r="K55" s="1">
        <f>IF(OR(C55&gt;9,D55&gt;9,E55&gt;11,F55&gt;10),"x","")</f>
      </c>
      <c r="L55" s="2">
        <f>SUM(C55:F55)*(IF(C55,3.5)+IF(D55,5.5)+IF(E55,2.5)+IF(F55,3.5)+J55)/COUNT(C55:F55)</f>
        <v>18</v>
      </c>
      <c r="M55" s="2">
        <f>(L55-H55)^2</f>
        <v>64</v>
      </c>
      <c r="N55" s="6">
        <f>(C55*(4.5+J55)+D55*(5.5+J55)+E55*(2.5+J55)+F55*(3.5+J55))/COUNT(C55:F55)</f>
        <v>10.5</v>
      </c>
      <c r="O55" s="6">
        <f>(N55-H55)^2</f>
        <v>0.25</v>
      </c>
    </row>
    <row r="56" spans="2:15" ht="12.75">
      <c r="B56" s="1">
        <v>51</v>
      </c>
      <c r="E56" s="1">
        <v>6</v>
      </c>
      <c r="F56" s="1">
        <v>10</v>
      </c>
      <c r="G56" s="1">
        <v>10</v>
      </c>
      <c r="H56" s="1">
        <v>25</v>
      </c>
      <c r="J56" s="1">
        <f>ADDCONMOD(G56)</f>
        <v>0</v>
      </c>
      <c r="K56" s="1">
        <f>IF(OR(C56&gt;9,D56&gt;9,E56&gt;11,F56&gt;10),"x","")</f>
      </c>
      <c r="L56" s="2">
        <f>SUM(C56:F56)*(IF(C56,3.5)+IF(D56,5.5)+IF(E56,2.5)+IF(F56,3.5)+J56)/COUNT(C56:F56)</f>
        <v>48</v>
      </c>
      <c r="M56" s="2">
        <f>(L56-H56)^2</f>
        <v>529</v>
      </c>
      <c r="N56" s="6">
        <f>(C56*(4.5+J56)+D56*(5.5+J56)+E56*(2.5+J56)+F56*(3.5+J56))/COUNT(C56:F56)</f>
        <v>25</v>
      </c>
      <c r="O56" s="6">
        <f>(N56-H56)^2</f>
        <v>0</v>
      </c>
    </row>
    <row r="57" spans="2:15" ht="12.75">
      <c r="B57" s="1">
        <v>52</v>
      </c>
      <c r="C57" s="1">
        <v>5</v>
      </c>
      <c r="D57" s="1">
        <v>5</v>
      </c>
      <c r="G57" s="1">
        <v>11</v>
      </c>
      <c r="H57" s="1">
        <v>25</v>
      </c>
      <c r="J57" s="1">
        <f>ADDCONMOD(G57)</f>
        <v>0</v>
      </c>
      <c r="K57" s="1">
        <f>IF(OR(C57&gt;9,D57&gt;9,E57&gt;11,F57&gt;10),"x","")</f>
      </c>
      <c r="L57" s="2">
        <f>SUM(C57:F57)*(IF(C57,3.5)+IF(D57,5.5)+IF(E57,2.5)+IF(F57,3.5)+J57)/COUNT(C57:F57)</f>
        <v>45</v>
      </c>
      <c r="M57" s="2">
        <f>(L57-H57)^2</f>
        <v>400</v>
      </c>
      <c r="N57" s="6">
        <f>(C57*(4.5+J57)+D57*(5.5+J57)+E57*(2.5+J57)+F57*(3.5+J57))/COUNT(C57:F57)</f>
        <v>25</v>
      </c>
      <c r="O57" s="6">
        <f>(N57-H57)^2</f>
        <v>0</v>
      </c>
    </row>
    <row r="58" spans="2:15" ht="12.75">
      <c r="B58" s="1">
        <v>53</v>
      </c>
      <c r="D58" s="1">
        <v>5</v>
      </c>
      <c r="E58" s="1">
        <v>4</v>
      </c>
      <c r="G58" s="1">
        <v>11</v>
      </c>
      <c r="H58" s="1">
        <v>19</v>
      </c>
      <c r="J58" s="1">
        <f>ADDCONMOD(G58)</f>
        <v>0</v>
      </c>
      <c r="K58" s="1">
        <f>IF(OR(C58&gt;9,D58&gt;9,E58&gt;11,F58&gt;10),"x","")</f>
      </c>
      <c r="L58" s="2">
        <f>SUM(C58:F58)*(IF(C58,3.5)+IF(D58,5.5)+IF(E58,2.5)+IF(F58,3.5)+J58)/COUNT(C58:F58)</f>
        <v>36</v>
      </c>
      <c r="M58" s="2">
        <f>(L58-H58)^2</f>
        <v>289</v>
      </c>
      <c r="N58" s="6">
        <f>(C58*(4.5+J58)+D58*(5.5+J58)+E58*(2.5+J58)+F58*(3.5+J58))/COUNT(C58:F58)</f>
        <v>18.75</v>
      </c>
      <c r="O58" s="6">
        <f>(N58-H58)^2</f>
        <v>0.0625</v>
      </c>
    </row>
    <row r="59" spans="2:15" ht="12.75">
      <c r="B59" s="1">
        <v>54</v>
      </c>
      <c r="D59" s="1">
        <v>3</v>
      </c>
      <c r="E59" s="1">
        <v>2</v>
      </c>
      <c r="G59" s="1">
        <v>16</v>
      </c>
      <c r="H59" s="1">
        <v>20</v>
      </c>
      <c r="J59" s="1">
        <f>ADDCONMOD(G59)</f>
        <v>2</v>
      </c>
      <c r="K59" s="1">
        <f>IF(OR(C59&gt;9,D59&gt;9,E59&gt;11,F59&gt;10),"x","")</f>
      </c>
      <c r="L59" s="2">
        <f>SUM(C59:F59)*(IF(C59,3.5)+IF(D59,5.5)+IF(E59,2.5)+IF(F59,3.5)+J59)/COUNT(C59:F59)</f>
        <v>25</v>
      </c>
      <c r="M59" s="2">
        <f>(L59-H59)^2</f>
        <v>25</v>
      </c>
      <c r="N59" s="6">
        <f>(C59*(4.5+J59)+D59*(5.5+J59)+E59*(2.5+J59)+F59*(3.5+J59))/COUNT(C59:F59)</f>
        <v>15.75</v>
      </c>
      <c r="O59" s="6">
        <f>(N59-H59)^2</f>
        <v>18.0625</v>
      </c>
    </row>
    <row r="60" spans="2:15" ht="12.75">
      <c r="B60" s="1">
        <v>55</v>
      </c>
      <c r="D60" s="1">
        <v>2</v>
      </c>
      <c r="F60" s="1">
        <v>3</v>
      </c>
      <c r="G60" s="1">
        <v>13</v>
      </c>
      <c r="H60" s="1">
        <v>14</v>
      </c>
      <c r="J60" s="1">
        <f>ADDCONMOD(G60)</f>
        <v>0</v>
      </c>
      <c r="K60" s="1">
        <f>IF(OR(C60&gt;9,D60&gt;9,E60&gt;11,F60&gt;10),"x","")</f>
      </c>
      <c r="L60" s="2">
        <f>SUM(C60:F60)*(IF(C60,3.5)+IF(D60,5.5)+IF(E60,2.5)+IF(F60,3.5)+J60)/COUNT(C60:F60)</f>
        <v>22.5</v>
      </c>
      <c r="M60" s="2">
        <f>(L60-H60)^2</f>
        <v>72.25</v>
      </c>
      <c r="N60" s="6">
        <f>(C60*(4.5+J60)+D60*(5.5+J60)+E60*(2.5+J60)+F60*(3.5+J60))/COUNT(C60:F60)</f>
        <v>10.75</v>
      </c>
      <c r="O60" s="6">
        <f>(N60-H60)^2</f>
        <v>10.5625</v>
      </c>
    </row>
    <row r="61" spans="2:15" ht="12.75">
      <c r="B61" s="1">
        <v>56</v>
      </c>
      <c r="D61" s="1">
        <v>4</v>
      </c>
      <c r="F61" s="1">
        <v>5</v>
      </c>
      <c r="G61" s="1">
        <v>14</v>
      </c>
      <c r="H61" s="1">
        <v>20</v>
      </c>
      <c r="J61" s="1">
        <f>ADDCONMOD(G61)</f>
        <v>0</v>
      </c>
      <c r="K61" s="1">
        <f>IF(OR(C61&gt;9,D61&gt;9,E61&gt;11,F61&gt;10),"x","")</f>
      </c>
      <c r="L61" s="2">
        <f>SUM(C61:F61)*(IF(C61,3.5)+IF(D61,5.5)+IF(E61,2.5)+IF(F61,3.5)+J61)/COUNT(C61:F61)</f>
        <v>40.5</v>
      </c>
      <c r="M61" s="2">
        <f>(L61-H61)^2</f>
        <v>420.25</v>
      </c>
      <c r="N61" s="6">
        <f>(C61*(4.5+J61)+D61*(5.5+J61)+E61*(2.5+J61)+F61*(3.5+J61))/COUNT(C61:F61)</f>
        <v>19.75</v>
      </c>
      <c r="O61" s="6">
        <f>(N61-H61)^2</f>
        <v>0.0625</v>
      </c>
    </row>
    <row r="62" spans="2:15" ht="12.75">
      <c r="B62" s="1">
        <v>57</v>
      </c>
      <c r="D62" s="1">
        <v>5</v>
      </c>
      <c r="E62" s="1">
        <v>4</v>
      </c>
      <c r="F62" s="1">
        <v>5</v>
      </c>
      <c r="G62" s="1">
        <v>10</v>
      </c>
      <c r="H62" s="1">
        <v>19</v>
      </c>
      <c r="J62" s="1">
        <f>ADDCONMOD(G62)</f>
        <v>0</v>
      </c>
      <c r="K62" s="1">
        <f>IF(OR(C62&gt;9,D62&gt;9,E62&gt;11,F62&gt;10),"x","")</f>
      </c>
      <c r="L62" s="2">
        <f>SUM(C62:F62)*(IF(C62,3.5)+IF(D62,5.5)+IF(E62,2.5)+IF(F62,3.5)+J62)/COUNT(C62:F62)</f>
        <v>53.666666666666664</v>
      </c>
      <c r="M62" s="2">
        <f>(L62-H62)^2</f>
        <v>1201.7777777777776</v>
      </c>
      <c r="N62" s="6">
        <f>(C62*(4.5+J62)+D62*(5.5+J62)+E62*(2.5+J62)+F62*(3.5+J62))/COUNT(C62:F62)</f>
        <v>18.333333333333332</v>
      </c>
      <c r="O62" s="6">
        <f>(N62-H62)^2</f>
        <v>0.44444444444444603</v>
      </c>
    </row>
    <row r="63" spans="2:15" ht="12.75">
      <c r="B63" s="1">
        <v>58</v>
      </c>
      <c r="E63" s="1">
        <v>5</v>
      </c>
      <c r="F63" s="1">
        <v>6</v>
      </c>
      <c r="G63" s="1">
        <v>11</v>
      </c>
      <c r="H63" s="1">
        <v>15</v>
      </c>
      <c r="J63" s="1">
        <f>ADDCONMOD(G63)</f>
        <v>0</v>
      </c>
      <c r="K63" s="1">
        <f>IF(OR(C63&gt;9,D63&gt;9,E63&gt;11,F63&gt;10),"x","")</f>
      </c>
      <c r="L63" s="2">
        <f>SUM(C63:F63)*(IF(C63,3.5)+IF(D63,5.5)+IF(E63,2.5)+IF(F63,3.5)+J63)/COUNT(C63:F63)</f>
        <v>33</v>
      </c>
      <c r="M63" s="2">
        <f>(L63-H63)^2</f>
        <v>324</v>
      </c>
      <c r="N63" s="6">
        <f>(C63*(4.5+J63)+D63*(5.5+J63)+E63*(2.5+J63)+F63*(3.5+J63))/COUNT(C63:F63)</f>
        <v>16.75</v>
      </c>
      <c r="O63" s="6">
        <f>(N63-H63)^2</f>
        <v>3.0625</v>
      </c>
    </row>
    <row r="64" spans="2:15" ht="12.75">
      <c r="B64" s="1">
        <v>59</v>
      </c>
      <c r="E64" s="1">
        <v>5</v>
      </c>
      <c r="F64" s="1">
        <v>7</v>
      </c>
      <c r="G64" s="1">
        <v>16</v>
      </c>
      <c r="H64" s="1">
        <v>29</v>
      </c>
      <c r="J64" s="1">
        <f>ADDCONMOD(G64)</f>
        <v>2</v>
      </c>
      <c r="K64" s="1">
        <f>IF(OR(C64&gt;9,D64&gt;9,E64&gt;11,F64&gt;10),"x","")</f>
      </c>
      <c r="L64" s="2">
        <f>SUM(C64:F64)*(IF(C64,3.5)+IF(D64,5.5)+IF(E64,2.5)+IF(F64,3.5)+J64)/COUNT(C64:F64)</f>
        <v>48</v>
      </c>
      <c r="M64" s="2">
        <f>(L64-H64)^2</f>
        <v>361</v>
      </c>
      <c r="N64" s="6">
        <f>(C64*(4.5+J64)+D64*(5.5+J64)+E64*(2.5+J64)+F64*(3.5+J64))/COUNT(C64:F64)</f>
        <v>30.5</v>
      </c>
      <c r="O64" s="6">
        <f>(N64-H64)^2</f>
        <v>2.25</v>
      </c>
    </row>
    <row r="65" spans="2:15" ht="12.75">
      <c r="B65" s="1">
        <v>60</v>
      </c>
      <c r="C65" s="1">
        <v>4</v>
      </c>
      <c r="D65" s="1">
        <v>5</v>
      </c>
      <c r="G65" s="1">
        <v>13</v>
      </c>
      <c r="H65" s="1">
        <v>28</v>
      </c>
      <c r="J65" s="1">
        <f>ADDCONMOD(G65)</f>
        <v>0</v>
      </c>
      <c r="K65" s="1">
        <f>IF(OR(C65&gt;9,D65&gt;9,E65&gt;11,F65&gt;10),"x","")</f>
      </c>
      <c r="L65" s="2">
        <f>SUM(C65:F65)*(IF(C65,3.5)+IF(D65,5.5)+IF(E65,2.5)+IF(F65,3.5)+J65)/COUNT(C65:F65)</f>
        <v>40.5</v>
      </c>
      <c r="M65" s="2">
        <f>(L65-H65)^2</f>
        <v>156.25</v>
      </c>
      <c r="N65" s="6">
        <f>(C65*(4.5+J65)+D65*(5.5+J65)+E65*(2.5+J65)+F65*(3.5+J65))/COUNT(C65:F65)</f>
        <v>22.75</v>
      </c>
      <c r="O65" s="6">
        <f>(N65-H65)^2</f>
        <v>27.5625</v>
      </c>
    </row>
    <row r="66" spans="2:15" ht="12.75">
      <c r="B66" s="1">
        <v>61</v>
      </c>
      <c r="C66" s="1">
        <v>4</v>
      </c>
      <c r="F66" s="1">
        <v>6</v>
      </c>
      <c r="G66" s="1">
        <v>13</v>
      </c>
      <c r="H66" s="1">
        <v>25</v>
      </c>
      <c r="J66" s="1">
        <f>ADDCONMOD(G66)</f>
        <v>0</v>
      </c>
      <c r="K66" s="1">
        <f>IF(OR(C66&gt;9,D66&gt;9,E66&gt;11,F66&gt;10),"x","")</f>
      </c>
      <c r="L66" s="2">
        <f>SUM(C66:F66)*(IF(C66,3.5)+IF(D66,5.5)+IF(E66,2.5)+IF(F66,3.5)+J66)/COUNT(C66:F66)</f>
        <v>35</v>
      </c>
      <c r="M66" s="2">
        <f>(L66-H66)^2</f>
        <v>100</v>
      </c>
      <c r="N66" s="6">
        <f>(C66*(4.5+J66)+D66*(5.5+J66)+E66*(2.5+J66)+F66*(3.5+J66))/COUNT(C66:F66)</f>
        <v>19.5</v>
      </c>
      <c r="O66" s="6">
        <f>(N66-H66)^2</f>
        <v>30.25</v>
      </c>
    </row>
    <row r="67" spans="2:15" ht="12.75">
      <c r="B67" s="1">
        <v>62</v>
      </c>
      <c r="C67" s="1">
        <v>4</v>
      </c>
      <c r="F67" s="1">
        <v>6</v>
      </c>
      <c r="G67" s="1">
        <v>13</v>
      </c>
      <c r="H67" s="1">
        <v>16</v>
      </c>
      <c r="J67" s="1">
        <f>ADDCONMOD(G67)</f>
        <v>0</v>
      </c>
      <c r="K67" s="1">
        <f>IF(OR(C67&gt;9,D67&gt;9,E67&gt;11,F67&gt;10),"x","")</f>
      </c>
      <c r="L67" s="2">
        <f>SUM(C67:F67)*(IF(C67,3.5)+IF(D67,5.5)+IF(E67,2.5)+IF(F67,3.5)+J67)/COUNT(C67:F67)</f>
        <v>35</v>
      </c>
      <c r="M67" s="2">
        <f>(L67-H67)^2</f>
        <v>361</v>
      </c>
      <c r="N67" s="6">
        <f>(C67*(4.5+J67)+D67*(5.5+J67)+E67*(2.5+J67)+F67*(3.5+J67))/COUNT(C67:F67)</f>
        <v>19.5</v>
      </c>
      <c r="O67" s="6">
        <f>(N67-H67)^2</f>
        <v>12.25</v>
      </c>
    </row>
    <row r="68" spans="2:15" ht="12.75">
      <c r="B68" s="1">
        <v>63</v>
      </c>
      <c r="D68" s="1">
        <v>6</v>
      </c>
      <c r="E68" s="1">
        <v>6</v>
      </c>
      <c r="G68" s="1">
        <v>11</v>
      </c>
      <c r="H68" s="1">
        <v>26</v>
      </c>
      <c r="J68" s="1">
        <f>ADDCONMOD(G68)</f>
        <v>0</v>
      </c>
      <c r="K68" s="1">
        <f>IF(OR(C68&gt;9,D68&gt;9,E68&gt;11,F68&gt;10),"x","")</f>
      </c>
      <c r="L68" s="2">
        <f>SUM(C68:F68)*(IF(C68,3.5)+IF(D68,5.5)+IF(E68,2.5)+IF(F68,3.5)+J68)/COUNT(C68:F68)</f>
        <v>48</v>
      </c>
      <c r="M68" s="2">
        <f>(L68-H68)^2</f>
        <v>484</v>
      </c>
      <c r="N68" s="6">
        <f>(C68*(4.5+J68)+D68*(5.5+J68)+E68*(2.5+J68)+F68*(3.5+J68))/COUNT(C68:F68)</f>
        <v>24</v>
      </c>
      <c r="O68" s="6">
        <f>(N68-H68)^2</f>
        <v>4</v>
      </c>
    </row>
    <row r="69" spans="2:15" ht="12.75">
      <c r="B69" s="1">
        <v>64</v>
      </c>
      <c r="D69" s="1">
        <v>1</v>
      </c>
      <c r="F69" s="1">
        <v>1</v>
      </c>
      <c r="G69" s="1">
        <v>9</v>
      </c>
      <c r="H69" s="1">
        <v>7</v>
      </c>
      <c r="J69" s="1">
        <f>ADDCONMOD(G69)</f>
        <v>0</v>
      </c>
      <c r="K69" s="1">
        <f>IF(OR(C69&gt;9,D69&gt;9,E69&gt;11,F69&gt;10),"x","")</f>
      </c>
      <c r="L69" s="2">
        <f>SUM(C69:F69)*(IF(C69,3.5)+IF(D69,5.5)+IF(E69,2.5)+IF(F69,3.5)+J69)/COUNT(C69:F69)</f>
        <v>9</v>
      </c>
      <c r="M69" s="2">
        <f>(L69-H69)^2</f>
        <v>4</v>
      </c>
      <c r="N69" s="6">
        <f>(C69*(4.5+J69)+D69*(5.5+J69)+E69*(2.5+J69)+F69*(3.5+J69))/COUNT(C69:F69)</f>
        <v>4.5</v>
      </c>
      <c r="O69" s="6">
        <f>(N69-H69)^2</f>
        <v>6.25</v>
      </c>
    </row>
    <row r="70" spans="2:15" ht="12.75">
      <c r="B70" s="1">
        <v>65</v>
      </c>
      <c r="D70" s="1">
        <v>4</v>
      </c>
      <c r="F70" s="1">
        <v>5</v>
      </c>
      <c r="G70" s="1">
        <v>12</v>
      </c>
      <c r="H70" s="1">
        <v>27</v>
      </c>
      <c r="J70" s="1">
        <f>ADDCONMOD(G70)</f>
        <v>0</v>
      </c>
      <c r="K70" s="1">
        <f>IF(OR(C70&gt;9,D70&gt;9,E70&gt;11,F70&gt;10),"x","")</f>
      </c>
      <c r="L70" s="2">
        <f>SUM(C70:F70)*(IF(C70,3.5)+IF(D70,5.5)+IF(E70,2.5)+IF(F70,3.5)+J70)/COUNT(C70:F70)</f>
        <v>40.5</v>
      </c>
      <c r="M70" s="2">
        <f>(L70-H70)^2</f>
        <v>182.25</v>
      </c>
      <c r="N70" s="6">
        <f>(C70*(4.5+J70)+D70*(5.5+J70)+E70*(2.5+J70)+F70*(3.5+J70))/COUNT(C70:F70)</f>
        <v>19.75</v>
      </c>
      <c r="O70" s="6">
        <f>(N70-H70)^2</f>
        <v>52.5625</v>
      </c>
    </row>
    <row r="71" spans="2:15" ht="12.75">
      <c r="B71" s="1">
        <v>66</v>
      </c>
      <c r="D71" s="1">
        <v>3</v>
      </c>
      <c r="F71" s="1">
        <v>4</v>
      </c>
      <c r="G71" s="1">
        <v>15</v>
      </c>
      <c r="H71" s="1">
        <v>15</v>
      </c>
      <c r="J71" s="1">
        <f>ADDCONMOD(G71)</f>
        <v>1</v>
      </c>
      <c r="K71" s="1">
        <f>IF(OR(C71&gt;9,D71&gt;9,E71&gt;11,F71&gt;10),"x","")</f>
      </c>
      <c r="L71" s="2">
        <f>SUM(C71:F71)*(IF(C71,3.5)+IF(D71,5.5)+IF(E71,2.5)+IF(F71,3.5)+J71)/COUNT(C71:F71)</f>
        <v>35</v>
      </c>
      <c r="M71" s="2">
        <f>(L71-H71)^2</f>
        <v>400</v>
      </c>
      <c r="N71" s="6">
        <f>(C71*(4.5+J71)+D71*(5.5+J71)+E71*(2.5+J71)+F71*(3.5+J71))/COUNT(C71:F71)</f>
        <v>18.75</v>
      </c>
      <c r="O71" s="6">
        <f>(N71-H71)^2</f>
        <v>14.0625</v>
      </c>
    </row>
    <row r="72" spans="2:15" ht="12.75">
      <c r="B72" s="1">
        <v>67</v>
      </c>
      <c r="D72" s="1">
        <v>3</v>
      </c>
      <c r="F72" s="1">
        <v>3</v>
      </c>
      <c r="G72" s="1">
        <v>13</v>
      </c>
      <c r="H72" s="1">
        <v>14</v>
      </c>
      <c r="J72" s="1">
        <f>ADDCONMOD(G72)</f>
        <v>0</v>
      </c>
      <c r="K72" s="1">
        <f>IF(OR(C72&gt;9,D72&gt;9,E72&gt;11,F72&gt;10),"x","")</f>
      </c>
      <c r="L72" s="2">
        <f>SUM(C72:F72)*(IF(C72,3.5)+IF(D72,5.5)+IF(E72,2.5)+IF(F72,3.5)+J72)/COUNT(C72:F72)</f>
        <v>27</v>
      </c>
      <c r="M72" s="2">
        <f>(L72-H72)^2</f>
        <v>169</v>
      </c>
      <c r="N72" s="6">
        <f>(C72*(4.5+J72)+D72*(5.5+J72)+E72*(2.5+J72)+F72*(3.5+J72))/COUNT(C72:F72)</f>
        <v>13.5</v>
      </c>
      <c r="O72" s="6">
        <f>(N72-H72)^2</f>
        <v>0.25</v>
      </c>
    </row>
    <row r="73" spans="2:15" ht="12.75">
      <c r="B73" s="1">
        <v>68</v>
      </c>
      <c r="D73" s="1">
        <v>4</v>
      </c>
      <c r="F73" s="1">
        <v>5</v>
      </c>
      <c r="G73" s="1">
        <v>13</v>
      </c>
      <c r="H73" s="1">
        <v>21</v>
      </c>
      <c r="J73" s="1">
        <f>ADDCONMOD(G73)</f>
        <v>0</v>
      </c>
      <c r="K73" s="1">
        <f>IF(OR(C73&gt;9,D73&gt;9,E73&gt;11,F73&gt;10),"x","")</f>
      </c>
      <c r="L73" s="2">
        <f>SUM(C73:F73)*(IF(C73,3.5)+IF(D73,5.5)+IF(E73,2.5)+IF(F73,3.5)+J73)/COUNT(C73:F73)</f>
        <v>40.5</v>
      </c>
      <c r="M73" s="2">
        <f>(L73-H73)^2</f>
        <v>380.25</v>
      </c>
      <c r="N73" s="6">
        <f>(C73*(4.5+J73)+D73*(5.5+J73)+E73*(2.5+J73)+F73*(3.5+J73))/COUNT(C73:F73)</f>
        <v>19.75</v>
      </c>
      <c r="O73" s="6">
        <f>(N73-H73)^2</f>
        <v>1.5625</v>
      </c>
    </row>
    <row r="74" spans="2:15" ht="12.75">
      <c r="B74" s="1">
        <v>69</v>
      </c>
      <c r="D74" s="1">
        <v>3</v>
      </c>
      <c r="F74" s="1">
        <v>3</v>
      </c>
      <c r="G74" s="1">
        <v>9</v>
      </c>
      <c r="H74" s="1">
        <v>15</v>
      </c>
      <c r="J74" s="1">
        <f>ADDCONMOD(G74)</f>
        <v>0</v>
      </c>
      <c r="K74" s="1">
        <f>IF(OR(C74&gt;9,D74&gt;9,E74&gt;11,F74&gt;10),"x","")</f>
      </c>
      <c r="L74" s="2">
        <f>SUM(C74:F74)*(IF(C74,3.5)+IF(D74,5.5)+IF(E74,2.5)+IF(F74,3.5)+J74)/COUNT(C74:F74)</f>
        <v>27</v>
      </c>
      <c r="M74" s="2">
        <f>(L74-H74)^2</f>
        <v>144</v>
      </c>
      <c r="N74" s="6">
        <f>(C74*(4.5+J74)+D74*(5.5+J74)+E74*(2.5+J74)+F74*(3.5+J74))/COUNT(C74:F74)</f>
        <v>13.5</v>
      </c>
      <c r="O74" s="6">
        <f>(N74-H74)^2</f>
        <v>2.25</v>
      </c>
    </row>
    <row r="75" spans="2:15" ht="12.75">
      <c r="B75" s="1">
        <v>70</v>
      </c>
      <c r="D75" s="1">
        <v>4</v>
      </c>
      <c r="E75" s="1">
        <v>4</v>
      </c>
      <c r="G75" s="1">
        <v>14</v>
      </c>
      <c r="H75" s="1">
        <v>14</v>
      </c>
      <c r="J75" s="1">
        <f>ADDCONMOD(G75)</f>
        <v>0</v>
      </c>
      <c r="K75" s="1">
        <f>IF(OR(C75&gt;9,D75&gt;9,E75&gt;11,F75&gt;10),"x","")</f>
      </c>
      <c r="L75" s="2">
        <f>SUM(C75:F75)*(IF(C75,3.5)+IF(D75,5.5)+IF(E75,2.5)+IF(F75,3.5)+J75)/COUNT(C75:F75)</f>
        <v>32</v>
      </c>
      <c r="M75" s="2">
        <f>(L75-H75)^2</f>
        <v>324</v>
      </c>
      <c r="N75" s="6">
        <f>(C75*(4.5+J75)+D75*(5.5+J75)+E75*(2.5+J75)+F75*(3.5+J75))/COUNT(C75:F75)</f>
        <v>16</v>
      </c>
      <c r="O75" s="6">
        <f>(N75-H75)^2</f>
        <v>4</v>
      </c>
    </row>
    <row r="76" spans="2:15" ht="12.75">
      <c r="B76" s="1">
        <v>71</v>
      </c>
      <c r="D76" s="1">
        <v>3</v>
      </c>
      <c r="F76" s="1">
        <v>3</v>
      </c>
      <c r="G76" s="1">
        <v>10</v>
      </c>
      <c r="H76" s="1">
        <v>16</v>
      </c>
      <c r="J76" s="1">
        <f>ADDCONMOD(G76)</f>
        <v>0</v>
      </c>
      <c r="K76" s="1">
        <f>IF(OR(C76&gt;9,D76&gt;9,E76&gt;11,F76&gt;10),"x","")</f>
      </c>
      <c r="L76" s="2">
        <f>SUM(C76:F76)*(IF(C76,3.5)+IF(D76,5.5)+IF(E76,2.5)+IF(F76,3.5)+J76)/COUNT(C76:F76)</f>
        <v>27</v>
      </c>
      <c r="M76" s="2">
        <f>(L76-H76)^2</f>
        <v>121</v>
      </c>
      <c r="N76" s="6">
        <f>(C76*(4.5+J76)+D76*(5.5+J76)+E76*(2.5+J76)+F76*(3.5+J76))/COUNT(C76:F76)</f>
        <v>13.5</v>
      </c>
      <c r="O76" s="6">
        <f>(N76-H76)^2</f>
        <v>6.25</v>
      </c>
    </row>
    <row r="77" spans="2:15" ht="12.75">
      <c r="B77" s="1">
        <v>72</v>
      </c>
      <c r="D77" s="1">
        <v>3</v>
      </c>
      <c r="F77" s="1">
        <v>2</v>
      </c>
      <c r="G77" s="1">
        <v>13</v>
      </c>
      <c r="H77" s="1">
        <v>13</v>
      </c>
      <c r="J77" s="1">
        <f>ADDCONMOD(G77)</f>
        <v>0</v>
      </c>
      <c r="K77" s="1">
        <f>IF(OR(C77&gt;9,D77&gt;9,E77&gt;11,F77&gt;10),"x","")</f>
      </c>
      <c r="L77" s="2">
        <f>SUM(C77:F77)*(IF(C77,3.5)+IF(D77,5.5)+IF(E77,2.5)+IF(F77,3.5)+J77)/COUNT(C77:F77)</f>
        <v>22.5</v>
      </c>
      <c r="M77" s="2">
        <f>(L77-H77)^2</f>
        <v>90.25</v>
      </c>
      <c r="N77" s="6">
        <f>(C77*(4.5+J77)+D77*(5.5+J77)+E77*(2.5+J77)+F77*(3.5+J77))/COUNT(C77:F77)</f>
        <v>11.75</v>
      </c>
      <c r="O77" s="6">
        <f>(N77-H77)^2</f>
        <v>1.5625</v>
      </c>
    </row>
    <row r="78" spans="2:15" ht="12.75">
      <c r="B78" s="1">
        <v>73</v>
      </c>
      <c r="D78" s="1">
        <v>3</v>
      </c>
      <c r="E78" s="1">
        <v>3</v>
      </c>
      <c r="F78" s="1">
        <v>4</v>
      </c>
      <c r="G78" s="1">
        <v>11</v>
      </c>
      <c r="H78" s="1">
        <v>18</v>
      </c>
      <c r="J78" s="1">
        <f>ADDCONMOD(G78)</f>
        <v>0</v>
      </c>
      <c r="K78" s="1">
        <f>IF(OR(C78&gt;9,D78&gt;9,E78&gt;11,F78&gt;10),"x","")</f>
      </c>
      <c r="L78" s="2">
        <f>SUM(C78:F78)*(IF(C78,3.5)+IF(D78,5.5)+IF(E78,2.5)+IF(F78,3.5)+J78)/COUNT(C78:F78)</f>
        <v>38.333333333333336</v>
      </c>
      <c r="M78" s="2">
        <f>(L78-H78)^2</f>
        <v>413.4444444444445</v>
      </c>
      <c r="N78" s="6">
        <f>(C78*(4.5+J78)+D78*(5.5+J78)+E78*(2.5+J78)+F78*(3.5+J78))/COUNT(C78:F78)</f>
        <v>12.666666666666666</v>
      </c>
      <c r="O78" s="6">
        <f>(N78-H78)^2</f>
        <v>28.44444444444445</v>
      </c>
    </row>
    <row r="79" spans="2:15" ht="12.75">
      <c r="B79" s="1">
        <v>74</v>
      </c>
      <c r="E79" s="1">
        <v>4</v>
      </c>
      <c r="F79" s="1">
        <v>4</v>
      </c>
      <c r="G79" s="1">
        <v>12</v>
      </c>
      <c r="H79" s="1">
        <v>17</v>
      </c>
      <c r="J79" s="1">
        <f>ADDCONMOD(G79)</f>
        <v>0</v>
      </c>
      <c r="K79" s="1">
        <f>IF(OR(C79&gt;9,D79&gt;9,E79&gt;11,F79&gt;10),"x","")</f>
      </c>
      <c r="L79" s="2">
        <f>SUM(C79:F79)*(IF(C79,3.5)+IF(D79,5.5)+IF(E79,2.5)+IF(F79,3.5)+J79)/COUNT(C79:F79)</f>
        <v>24</v>
      </c>
      <c r="M79" s="2">
        <f>(L79-H79)^2</f>
        <v>49</v>
      </c>
      <c r="N79" s="6">
        <f>(C79*(4.5+J79)+D79*(5.5+J79)+E79*(2.5+J79)+F79*(3.5+J79))/COUNT(C79:F79)</f>
        <v>12</v>
      </c>
      <c r="O79" s="6">
        <f>(N79-H79)^2</f>
        <v>25</v>
      </c>
    </row>
    <row r="80" spans="2:15" ht="12.75">
      <c r="B80" s="1">
        <v>75</v>
      </c>
      <c r="D80" s="1">
        <v>7</v>
      </c>
      <c r="F80" s="1">
        <v>8</v>
      </c>
      <c r="G80" s="1">
        <v>12</v>
      </c>
      <c r="H80" s="1">
        <v>32</v>
      </c>
      <c r="J80" s="1">
        <f>ADDCONMOD(G80)</f>
        <v>0</v>
      </c>
      <c r="K80" s="1">
        <f>IF(OR(C80&gt;9,D80&gt;9,E80&gt;11,F80&gt;10),"x","")</f>
      </c>
      <c r="L80" s="2">
        <f>SUM(C80:F80)*(IF(C80,3.5)+IF(D80,5.5)+IF(E80,2.5)+IF(F80,3.5)+J80)/COUNT(C80:F80)</f>
        <v>67.5</v>
      </c>
      <c r="M80" s="2">
        <f>(L80-H80)^2</f>
        <v>1260.25</v>
      </c>
      <c r="N80" s="6">
        <f>(C80*(4.5+J80)+D80*(5.5+J80)+E80*(2.5+J80)+F80*(3.5+J80))/COUNT(C80:F80)</f>
        <v>33.25</v>
      </c>
      <c r="O80" s="6">
        <f>(N80-H80)^2</f>
        <v>1.5625</v>
      </c>
    </row>
    <row r="81" spans="2:15" ht="12.75">
      <c r="B81" s="1">
        <v>76</v>
      </c>
      <c r="C81" s="1">
        <v>1</v>
      </c>
      <c r="E81" s="1">
        <v>1</v>
      </c>
      <c r="G81" s="1">
        <v>9</v>
      </c>
      <c r="H81" s="1">
        <v>5</v>
      </c>
      <c r="J81" s="1">
        <f>ADDCONMOD(G81)</f>
        <v>0</v>
      </c>
      <c r="K81" s="1">
        <f>IF(OR(C81&gt;9,D81&gt;9,E81&gt;11,F81&gt;10),"x","")</f>
      </c>
      <c r="L81" s="2">
        <f>SUM(C81:F81)*(IF(C81,3.5)+IF(D81,5.5)+IF(E81,2.5)+IF(F81,3.5)+J81)/COUNT(C81:F81)</f>
        <v>6</v>
      </c>
      <c r="M81" s="2">
        <f>(L81-H81)^2</f>
        <v>1</v>
      </c>
      <c r="N81" s="6">
        <f>(C81*(4.5+J81)+D81*(5.5+J81)+E81*(2.5+J81)+F81*(3.5+J81))/COUNT(C81:F81)</f>
        <v>3.5</v>
      </c>
      <c r="O81" s="6">
        <f>(N81-H81)^2</f>
        <v>2.25</v>
      </c>
    </row>
    <row r="82" spans="2:15" ht="12.75">
      <c r="B82" s="1">
        <v>77</v>
      </c>
      <c r="E82" s="1">
        <v>1</v>
      </c>
      <c r="F82" s="1">
        <v>2</v>
      </c>
      <c r="G82" s="1">
        <v>11</v>
      </c>
      <c r="H82" s="1">
        <v>4</v>
      </c>
      <c r="J82" s="1">
        <f>ADDCONMOD(G82)</f>
        <v>0</v>
      </c>
      <c r="K82" s="1">
        <f>IF(OR(C82&gt;9,D82&gt;9,E82&gt;11,F82&gt;10),"x","")</f>
      </c>
      <c r="L82" s="2">
        <f>SUM(C82:F82)*(IF(C82,3.5)+IF(D82,5.5)+IF(E82,2.5)+IF(F82,3.5)+J82)/COUNT(C82:F82)</f>
        <v>9</v>
      </c>
      <c r="M82" s="2">
        <f>(L82-H82)^2</f>
        <v>25</v>
      </c>
      <c r="N82" s="6">
        <f>(C82*(4.5+J82)+D82*(5.5+J82)+E82*(2.5+J82)+F82*(3.5+J82))/COUNT(C82:F82)</f>
        <v>4.75</v>
      </c>
      <c r="O82" s="6">
        <f>(N82-H82)^2</f>
        <v>0.5625</v>
      </c>
    </row>
    <row r="83" spans="2:15" ht="12.75">
      <c r="B83" s="1">
        <v>78</v>
      </c>
      <c r="D83" s="1">
        <v>4</v>
      </c>
      <c r="F83" s="1">
        <v>4</v>
      </c>
      <c r="G83" s="1">
        <v>14</v>
      </c>
      <c r="H83" s="1">
        <v>19</v>
      </c>
      <c r="J83" s="1">
        <f>ADDCONMOD(G83)</f>
        <v>0</v>
      </c>
      <c r="K83" s="1">
        <f>IF(OR(C83&gt;9,D83&gt;9,E83&gt;11,F83&gt;10),"x","")</f>
      </c>
      <c r="L83" s="2">
        <f>SUM(C83:F83)*(IF(C83,3.5)+IF(D83,5.5)+IF(E83,2.5)+IF(F83,3.5)+J83)/COUNT(C83:F83)</f>
        <v>36</v>
      </c>
      <c r="M83" s="2">
        <f>(L83-H83)^2</f>
        <v>289</v>
      </c>
      <c r="N83" s="6">
        <f>(C83*(4.5+J83)+D83*(5.5+J83)+E83*(2.5+J83)+F83*(3.5+J83))/COUNT(C83:F83)</f>
        <v>18</v>
      </c>
      <c r="O83" s="6">
        <f>(N83-H83)^2</f>
        <v>1</v>
      </c>
    </row>
    <row r="84" spans="2:15" ht="12.75">
      <c r="B84" s="1">
        <v>79</v>
      </c>
      <c r="D84" s="1">
        <v>3</v>
      </c>
      <c r="F84" s="1">
        <v>3</v>
      </c>
      <c r="G84" s="1">
        <v>18</v>
      </c>
      <c r="H84" s="1">
        <v>29</v>
      </c>
      <c r="J84" s="1">
        <f>ADDCONMOD(G84)</f>
        <v>4</v>
      </c>
      <c r="K84" s="1">
        <f>IF(OR(C84&gt;9,D84&gt;9,E84&gt;11,F84&gt;10),"x","")</f>
      </c>
      <c r="L84" s="2">
        <f>SUM(C84:F84)*(IF(C84,3.5)+IF(D84,5.5)+IF(E84,2.5)+IF(F84,3.5)+J84)/COUNT(C84:F84)</f>
        <v>39</v>
      </c>
      <c r="M84" s="2">
        <f>(L84-H84)^2</f>
        <v>100</v>
      </c>
      <c r="N84" s="6">
        <f>(C84*(4.5+J84)+D84*(5.5+J84)+E84*(2.5+J84)+F84*(3.5+J84))/COUNT(C84:F84)</f>
        <v>25.5</v>
      </c>
      <c r="O84" s="6">
        <f>(N84-H84)^2</f>
        <v>12.25</v>
      </c>
    </row>
    <row r="85" spans="2:15" ht="12.75">
      <c r="B85" s="1">
        <v>80</v>
      </c>
      <c r="D85" s="1">
        <v>5</v>
      </c>
      <c r="E85" s="1">
        <v>4</v>
      </c>
      <c r="G85" s="1">
        <v>17</v>
      </c>
      <c r="H85" s="1">
        <v>27</v>
      </c>
      <c r="J85" s="1">
        <f>ADDCONMOD(G85)</f>
        <v>3</v>
      </c>
      <c r="K85" s="1">
        <f>IF(OR(C85&gt;9,D85&gt;9,E85&gt;11,F85&gt;10),"x","")</f>
      </c>
      <c r="L85" s="2">
        <f>SUM(C85:F85)*(IF(C85,3.5)+IF(D85,5.5)+IF(E85,2.5)+IF(F85,3.5)+J85)/COUNT(C85:F85)</f>
        <v>49.5</v>
      </c>
      <c r="M85" s="2">
        <f>(L85-H85)^2</f>
        <v>506.25</v>
      </c>
      <c r="N85" s="6">
        <f>(C85*(4.5+J85)+D85*(5.5+J85)+E85*(2.5+J85)+F85*(3.5+J85))/COUNT(C85:F85)</f>
        <v>32.25</v>
      </c>
      <c r="O85" s="6">
        <f>(N85-H85)^2</f>
        <v>27.5625</v>
      </c>
    </row>
    <row r="86" spans="2:15" ht="12.75">
      <c r="B86" s="1">
        <v>81</v>
      </c>
      <c r="D86" s="1">
        <v>7</v>
      </c>
      <c r="E86" s="1">
        <v>11</v>
      </c>
      <c r="F86" s="1">
        <v>12</v>
      </c>
      <c r="G86" s="1">
        <v>17</v>
      </c>
      <c r="H86" s="1">
        <v>71</v>
      </c>
      <c r="J86" s="1">
        <f>ADDCONMOD(G86)</f>
        <v>3</v>
      </c>
      <c r="K86" s="1" t="str">
        <f>IF(OR(C86&gt;9,D86&gt;9,E86&gt;11,F86&gt;10),"x","")</f>
        <v>x</v>
      </c>
      <c r="L86" s="2">
        <f>SUM(C86:F86)*(IF(C86,3.5)+IF(D86,5.5)+IF(E86,2.5)+IF(F86,3.5)+J86)/COUNT(C86:F86)</f>
        <v>145</v>
      </c>
      <c r="M86" s="2">
        <f>(L86-H86)^2</f>
        <v>5476</v>
      </c>
      <c r="N86" s="6">
        <f>(C86*(4.5+J86)+D86*(5.5+J86)+E86*(2.5+J86)+F86*(3.5+J86))/COUNT(C86:F86)</f>
        <v>66</v>
      </c>
      <c r="O86" s="6">
        <f>(N86-H86)^2</f>
        <v>25</v>
      </c>
    </row>
    <row r="87" spans="2:15" ht="12.75">
      <c r="B87" s="1">
        <v>82</v>
      </c>
      <c r="D87" s="1">
        <v>9</v>
      </c>
      <c r="F87" s="1">
        <v>11</v>
      </c>
      <c r="G87" s="1">
        <v>18</v>
      </c>
      <c r="H87" s="1">
        <v>82</v>
      </c>
      <c r="J87" s="1">
        <f>ADDCONMOD(G87)</f>
        <v>4</v>
      </c>
      <c r="K87" s="1" t="str">
        <f>IF(OR(C87&gt;9,D87&gt;9,E87&gt;11,F87&gt;10),"x","")</f>
        <v>x</v>
      </c>
      <c r="L87" s="2">
        <f>SUM(C87:F87)*(IF(C87,3.5)+IF(D87,5.5)+IF(E87,2.5)+IF(F87,3.5)+J87)/COUNT(C87:F87)</f>
        <v>130</v>
      </c>
      <c r="M87" s="2">
        <f>(L87-H87)^2</f>
        <v>2304</v>
      </c>
      <c r="N87" s="6">
        <f>(C87*(4.5+J87)+D87*(5.5+J87)+E87*(2.5+J87)+F87*(3.5+J87))/COUNT(C87:F87)</f>
        <v>84</v>
      </c>
      <c r="O87" s="6">
        <f>(N87-H87)^2</f>
        <v>4</v>
      </c>
    </row>
    <row r="88" spans="2:15" ht="12.75">
      <c r="B88" s="1">
        <v>83</v>
      </c>
      <c r="D88" s="1">
        <v>10</v>
      </c>
      <c r="F88" s="1">
        <v>13</v>
      </c>
      <c r="G88" s="1">
        <v>19</v>
      </c>
      <c r="H88" s="1">
        <v>108</v>
      </c>
      <c r="J88" s="1">
        <f>ADDCONMOD(G88)</f>
        <v>5</v>
      </c>
      <c r="K88" s="1" t="str">
        <f>IF(OR(C88&gt;9,D88&gt;9,E88&gt;11,F88&gt;10),"x","")</f>
        <v>x</v>
      </c>
      <c r="L88" s="2">
        <f>SUM(C88:F88)*(IF(C88,3.5)+IF(D88,5.5)+IF(E88,2.5)+IF(F88,3.5)+J88)/COUNT(C88:F88)</f>
        <v>161</v>
      </c>
      <c r="M88" s="2">
        <f>(L88-H88)^2</f>
        <v>2809</v>
      </c>
      <c r="N88" s="6">
        <f>(C88*(4.5+J88)+D88*(5.5+J88)+E88*(2.5+J88)+F88*(3.5+J88))/COUNT(C88:F88)</f>
        <v>107.75</v>
      </c>
      <c r="O88" s="6">
        <f>(N88-H88)^2</f>
        <v>0.0625</v>
      </c>
    </row>
    <row r="89" spans="2:15" ht="12.75">
      <c r="B89" s="1">
        <v>84</v>
      </c>
      <c r="C89" s="1">
        <v>1</v>
      </c>
      <c r="D89" s="1">
        <v>1</v>
      </c>
      <c r="G89" s="1">
        <v>8</v>
      </c>
      <c r="H89" s="1">
        <v>5</v>
      </c>
      <c r="J89" s="1">
        <f>ADDCONMOD(G89)</f>
        <v>0</v>
      </c>
      <c r="K89" s="1">
        <f>IF(OR(C89&gt;9,D89&gt;9,E89&gt;11,F89&gt;10),"x","")</f>
      </c>
      <c r="L89" s="2">
        <f>SUM(C89:F89)*(IF(C89,3.5)+IF(D89,5.5)+IF(E89,2.5)+IF(F89,3.5)+J89)/COUNT(C89:F89)</f>
        <v>9</v>
      </c>
      <c r="M89" s="2">
        <f>(L89-H89)^2</f>
        <v>16</v>
      </c>
      <c r="N89" s="6">
        <f>(C89*(4.5+J89)+D89*(5.5+J89)+E89*(2.5+J89)+F89*(3.5+J89))/COUNT(C89:F89)</f>
        <v>5</v>
      </c>
      <c r="O89" s="6">
        <f>(N89-H89)^2</f>
        <v>0</v>
      </c>
    </row>
    <row r="90" spans="2:15" ht="12.75">
      <c r="B90" s="1">
        <v>85</v>
      </c>
      <c r="C90" s="1">
        <v>5</v>
      </c>
      <c r="E90" s="1">
        <v>5</v>
      </c>
      <c r="G90" s="1">
        <v>7</v>
      </c>
      <c r="H90" s="1">
        <v>17</v>
      </c>
      <c r="J90" s="1">
        <f>ADDCONMOD(G90)</f>
        <v>0</v>
      </c>
      <c r="K90" s="1">
        <f>IF(OR(C90&gt;9,D90&gt;9,E90&gt;11,F90&gt;10),"x","")</f>
      </c>
      <c r="L90" s="2">
        <f>SUM(C90:F90)*(IF(C90,3.5)+IF(D90,5.5)+IF(E90,2.5)+IF(F90,3.5)+J90)/COUNT(C90:F90)</f>
        <v>30</v>
      </c>
      <c r="M90" s="2">
        <f>(L90-H90)^2</f>
        <v>169</v>
      </c>
      <c r="N90" s="6">
        <f>(C90*(4.5+J90)+D90*(5.5+J90)+E90*(2.5+J90)+F90*(3.5+J90))/COUNT(C90:F90)</f>
        <v>17.5</v>
      </c>
      <c r="O90" s="6">
        <f>(N90-H90)^2</f>
        <v>0.25</v>
      </c>
    </row>
    <row r="91" spans="2:15" ht="12.75">
      <c r="B91" s="1">
        <v>86</v>
      </c>
      <c r="D91" s="1">
        <v>2</v>
      </c>
      <c r="F91" s="1">
        <v>3</v>
      </c>
      <c r="G91" s="1">
        <v>7</v>
      </c>
      <c r="H91" s="1">
        <v>10</v>
      </c>
      <c r="J91" s="1">
        <f>ADDCONMOD(G91)</f>
        <v>0</v>
      </c>
      <c r="K91" s="1">
        <f>IF(OR(C91&gt;9,D91&gt;9,E91&gt;11,F91&gt;10),"x","")</f>
      </c>
      <c r="L91" s="2">
        <f>SUM(C91:F91)*(IF(C91,3.5)+IF(D91,5.5)+IF(E91,2.5)+IF(F91,3.5)+J91)/COUNT(C91:F91)</f>
        <v>22.5</v>
      </c>
      <c r="M91" s="2">
        <f>(L91-H91)^2</f>
        <v>156.25</v>
      </c>
      <c r="N91" s="6">
        <f>(C91*(4.5+J91)+D91*(5.5+J91)+E91*(2.5+J91)+F91*(3.5+J91))/COUNT(C91:F91)</f>
        <v>10.75</v>
      </c>
      <c r="O91" s="6">
        <f>(N91-H91)^2</f>
        <v>0.5625</v>
      </c>
    </row>
    <row r="92" spans="2:15" ht="12.75">
      <c r="B92" s="1">
        <v>87</v>
      </c>
      <c r="E92" s="1">
        <v>1</v>
      </c>
      <c r="F92" s="1">
        <v>2</v>
      </c>
      <c r="G92" s="1">
        <v>13</v>
      </c>
      <c r="H92" s="1">
        <v>6</v>
      </c>
      <c r="J92" s="1">
        <f>ADDCONMOD(G92)</f>
        <v>0</v>
      </c>
      <c r="K92" s="1">
        <f>IF(OR(C92&gt;9,D92&gt;9,E92&gt;11,F92&gt;10),"x","")</f>
      </c>
      <c r="L92" s="2">
        <f>SUM(C92:F92)*(IF(C92,3.5)+IF(D92,5.5)+IF(E92,2.5)+IF(F92,3.5)+J92)/COUNT(C92:F92)</f>
        <v>9</v>
      </c>
      <c r="M92" s="2">
        <f>(L92-H92)^2</f>
        <v>9</v>
      </c>
      <c r="N92" s="6">
        <f>(C92*(4.5+J92)+D92*(5.5+J92)+E92*(2.5+J92)+F92*(3.5+J92))/COUNT(C92:F92)</f>
        <v>4.75</v>
      </c>
      <c r="O92" s="6">
        <f>(N92-H92)^2</f>
        <v>1.5625</v>
      </c>
    </row>
    <row r="93" spans="2:15" ht="12.75">
      <c r="B93" s="1">
        <v>88</v>
      </c>
      <c r="D93" s="1">
        <v>5</v>
      </c>
      <c r="F93" s="1">
        <v>5</v>
      </c>
      <c r="G93" s="1">
        <v>8</v>
      </c>
      <c r="H93" s="1">
        <v>24</v>
      </c>
      <c r="J93" s="1">
        <f>ADDCONMOD(G93)</f>
        <v>0</v>
      </c>
      <c r="K93" s="1">
        <f>IF(OR(C93&gt;9,D93&gt;9,E93&gt;11,F93&gt;10),"x","")</f>
      </c>
      <c r="L93" s="2">
        <f>SUM(C93:F93)*(IF(C93,3.5)+IF(D93,5.5)+IF(E93,2.5)+IF(F93,3.5)+J93)/COUNT(C93:F93)</f>
        <v>45</v>
      </c>
      <c r="M93" s="2">
        <f>(L93-H93)^2</f>
        <v>441</v>
      </c>
      <c r="N93" s="6">
        <f>(C93*(4.5+J93)+D93*(5.5+J93)+E93*(2.5+J93)+F93*(3.5+J93))/COUNT(C93:F93)</f>
        <v>22.5</v>
      </c>
      <c r="O93" s="6">
        <f>(N93-H93)^2</f>
        <v>2.25</v>
      </c>
    </row>
    <row r="94" spans="2:15" ht="12.75">
      <c r="B94" s="1">
        <v>89</v>
      </c>
      <c r="C94" s="1">
        <v>6</v>
      </c>
      <c r="D94" s="1">
        <v>5</v>
      </c>
      <c r="G94" s="1">
        <v>15</v>
      </c>
      <c r="H94" s="1">
        <v>29</v>
      </c>
      <c r="J94" s="1">
        <f>ADDCONMOD(G94)</f>
        <v>1</v>
      </c>
      <c r="K94" s="1">
        <f>IF(OR(C94&gt;9,D94&gt;9,E94&gt;11,F94&gt;10),"x","")</f>
      </c>
      <c r="L94" s="2">
        <f>SUM(C94:F94)*(IF(C94,3.5)+IF(D94,5.5)+IF(E94,2.5)+IF(F94,3.5)+J94)/COUNT(C94:F94)</f>
        <v>55</v>
      </c>
      <c r="M94" s="2">
        <f>(L94-H94)^2</f>
        <v>676</v>
      </c>
      <c r="N94" s="6">
        <f>(C94*(4.5+J94)+D94*(5.5+J94)+E94*(2.5+J94)+F94*(3.5+J94))/COUNT(C94:F94)</f>
        <v>32.75</v>
      </c>
      <c r="O94" s="6">
        <f>(N94-H94)^2</f>
        <v>14.0625</v>
      </c>
    </row>
    <row r="95" spans="2:15" ht="12.75">
      <c r="B95" s="1">
        <v>90</v>
      </c>
      <c r="D95" s="1">
        <v>1</v>
      </c>
      <c r="E95" s="1">
        <v>1</v>
      </c>
      <c r="F95" s="1">
        <v>1</v>
      </c>
      <c r="G95" s="1">
        <v>12</v>
      </c>
      <c r="H95" s="1">
        <v>4</v>
      </c>
      <c r="J95" s="1">
        <f>ADDCONMOD(G95)</f>
        <v>0</v>
      </c>
      <c r="K95" s="1">
        <f>IF(OR(C95&gt;9,D95&gt;9,E95&gt;11,F95&gt;10),"x","")</f>
      </c>
      <c r="L95" s="2">
        <f>SUM(C95:F95)*(IF(C95,3.5)+IF(D95,5.5)+IF(E95,2.5)+IF(F95,3.5)+J95)/COUNT(C95:F95)</f>
        <v>11.5</v>
      </c>
      <c r="M95" s="2">
        <f>(L95-H95)^2</f>
        <v>56.25</v>
      </c>
      <c r="N95" s="6">
        <f>(C95*(4.5+J95)+D95*(5.5+J95)+E95*(2.5+J95)+F95*(3.5+J95))/COUNT(C95:F95)</f>
        <v>3.8333333333333335</v>
      </c>
      <c r="O95" s="6">
        <f>(N95-H95)^2</f>
        <v>0.027777777777777728</v>
      </c>
    </row>
    <row r="96" spans="2:15" ht="12.75">
      <c r="B96" s="1">
        <v>91</v>
      </c>
      <c r="D96" s="1">
        <v>5</v>
      </c>
      <c r="E96" s="1">
        <v>9</v>
      </c>
      <c r="G96" s="1">
        <v>11</v>
      </c>
      <c r="H96" s="1">
        <v>22</v>
      </c>
      <c r="J96" s="1">
        <f>ADDCONMOD(G96)</f>
        <v>0</v>
      </c>
      <c r="K96" s="1">
        <f>IF(OR(C96&gt;9,D96&gt;9,E96&gt;11,F96&gt;10),"x","")</f>
      </c>
      <c r="L96" s="2">
        <f>SUM(C96:F96)*(IF(C96,3.5)+IF(D96,5.5)+IF(E96,2.5)+IF(F96,3.5)+J96)/COUNT(C96:F96)</f>
        <v>56</v>
      </c>
      <c r="M96" s="2">
        <f>(L96-H96)^2</f>
        <v>1156</v>
      </c>
      <c r="N96" s="6">
        <f>(C96*(4.5+J96)+D96*(5.5+J96)+E96*(2.5+J96)+F96*(3.5+J96))/COUNT(C96:F96)</f>
        <v>25</v>
      </c>
      <c r="O96" s="6">
        <f>(N96-H96)^2</f>
        <v>9</v>
      </c>
    </row>
    <row r="97" spans="2:15" ht="12.75">
      <c r="B97" s="1">
        <v>92</v>
      </c>
      <c r="D97" s="1">
        <v>3</v>
      </c>
      <c r="F97" s="1">
        <v>4</v>
      </c>
      <c r="G97" s="1">
        <v>13</v>
      </c>
      <c r="H97" s="1">
        <v>21</v>
      </c>
      <c r="J97" s="1">
        <f>ADDCONMOD(G97)</f>
        <v>0</v>
      </c>
      <c r="K97" s="1">
        <f>IF(OR(C97&gt;9,D97&gt;9,E97&gt;11,F97&gt;10),"x","")</f>
      </c>
      <c r="L97" s="2">
        <f>SUM(C97:F97)*(IF(C97,3.5)+IF(D97,5.5)+IF(E97,2.5)+IF(F97,3.5)+J97)/COUNT(C97:F97)</f>
        <v>31.5</v>
      </c>
      <c r="M97" s="2">
        <f>(L97-H97)^2</f>
        <v>110.25</v>
      </c>
      <c r="N97" s="6">
        <f>(C97*(4.5+J97)+D97*(5.5+J97)+E97*(2.5+J97)+F97*(3.5+J97))/COUNT(C97:F97)</f>
        <v>15.25</v>
      </c>
      <c r="O97" s="6">
        <f>(N97-H97)^2</f>
        <v>33.0625</v>
      </c>
    </row>
    <row r="98" spans="2:15" ht="12.75">
      <c r="B98" s="1">
        <v>93</v>
      </c>
      <c r="D98" s="1">
        <v>4</v>
      </c>
      <c r="E98" s="1">
        <v>4</v>
      </c>
      <c r="G98" s="1">
        <v>11</v>
      </c>
      <c r="H98" s="1">
        <v>16</v>
      </c>
      <c r="J98" s="1">
        <f>ADDCONMOD(G98)</f>
        <v>0</v>
      </c>
      <c r="K98" s="1">
        <f>IF(OR(C98&gt;9,D98&gt;9,E98&gt;11,F98&gt;10),"x","")</f>
      </c>
      <c r="L98" s="2">
        <f>SUM(C98:F98)*(IF(C98,3.5)+IF(D98,5.5)+IF(E98,2.5)+IF(F98,3.5)+J98)/COUNT(C98:F98)</f>
        <v>32</v>
      </c>
      <c r="M98" s="2">
        <f>(L98-H98)^2</f>
        <v>256</v>
      </c>
      <c r="N98" s="6">
        <f>(C98*(4.5+J98)+D98*(5.5+J98)+E98*(2.5+J98)+F98*(3.5+J98))/COUNT(C98:F98)</f>
        <v>16</v>
      </c>
      <c r="O98" s="6">
        <f>(N98-H98)^2</f>
        <v>0</v>
      </c>
    </row>
    <row r="99" spans="2:15" ht="12.75">
      <c r="B99" s="1">
        <v>94</v>
      </c>
      <c r="D99" s="1">
        <v>6</v>
      </c>
      <c r="F99" s="1">
        <v>11</v>
      </c>
      <c r="G99" s="1">
        <v>17</v>
      </c>
      <c r="H99" s="1">
        <v>64</v>
      </c>
      <c r="J99" s="1">
        <f>ADDCONMOD(G99)</f>
        <v>3</v>
      </c>
      <c r="K99" s="1" t="str">
        <f>IF(OR(C99&gt;9,D99&gt;9,E99&gt;11,F99&gt;10),"x","")</f>
        <v>x</v>
      </c>
      <c r="L99" s="2">
        <f>SUM(C99:F99)*(IF(C99,3.5)+IF(D99,5.5)+IF(E99,2.5)+IF(F99,3.5)+J99)/COUNT(C99:F99)</f>
        <v>102</v>
      </c>
      <c r="M99" s="2">
        <f>(L99-H99)^2</f>
        <v>1444</v>
      </c>
      <c r="N99" s="6">
        <f>(C99*(4.5+J99)+D99*(5.5+J99)+E99*(2.5+J99)+F99*(3.5+J99))/COUNT(C99:F99)</f>
        <v>61.25</v>
      </c>
      <c r="O99" s="6">
        <f>(N99-H99)^2</f>
        <v>7.5625</v>
      </c>
    </row>
    <row r="100" spans="2:15" ht="12.75">
      <c r="B100" s="1">
        <v>95</v>
      </c>
      <c r="E100" s="1">
        <v>8</v>
      </c>
      <c r="F100" s="1">
        <v>12</v>
      </c>
      <c r="G100" s="1">
        <v>18</v>
      </c>
      <c r="H100" s="1">
        <v>59</v>
      </c>
      <c r="J100" s="1">
        <f>ADDCONMOD(G100)</f>
        <v>4</v>
      </c>
      <c r="K100" s="1" t="str">
        <f>IF(OR(C100&gt;9,D100&gt;9,E100&gt;11,F100&gt;10),"x","")</f>
        <v>x</v>
      </c>
      <c r="L100" s="2">
        <f>SUM(C100:F100)*(IF(C100,3.5)+IF(D100,5.5)+IF(E100,2.5)+IF(F100,3.5)+J100)/COUNT(C100:F100)</f>
        <v>100</v>
      </c>
      <c r="M100" s="2">
        <f>(L100-H100)^2</f>
        <v>1681</v>
      </c>
      <c r="N100" s="6">
        <f>(C100*(4.5+J100)+D100*(5.5+J100)+E100*(2.5+J100)+F100*(3.5+J100))/COUNT(C100:F100)</f>
        <v>71</v>
      </c>
      <c r="O100" s="6">
        <f>(N100-H100)^2</f>
        <v>144</v>
      </c>
    </row>
    <row r="101" spans="2:15" ht="12.75">
      <c r="B101" s="1">
        <v>96</v>
      </c>
      <c r="D101" s="1">
        <v>5</v>
      </c>
      <c r="F101" s="1">
        <v>5</v>
      </c>
      <c r="G101" s="1">
        <v>18</v>
      </c>
      <c r="H101" s="1">
        <v>47</v>
      </c>
      <c r="J101" s="1">
        <f>ADDCONMOD(G101)</f>
        <v>4</v>
      </c>
      <c r="K101" s="1">
        <f>IF(OR(C101&gt;9,D101&gt;9,E101&gt;11,F101&gt;10),"x","")</f>
      </c>
      <c r="L101" s="2">
        <f>SUM(C101:F101)*(IF(C101,3.5)+IF(D101,5.5)+IF(E101,2.5)+IF(F101,3.5)+J101)/COUNT(C101:F101)</f>
        <v>65</v>
      </c>
      <c r="M101" s="2">
        <f>(L101-H101)^2</f>
        <v>324</v>
      </c>
      <c r="N101" s="6">
        <f>(C101*(4.5+J101)+D101*(5.5+J101)+E101*(2.5+J101)+F101*(3.5+J101))/COUNT(C101:F101)</f>
        <v>42.5</v>
      </c>
      <c r="O101" s="6">
        <f>(N101-H101)^2</f>
        <v>20.25</v>
      </c>
    </row>
    <row r="102" spans="2:15" ht="12.75">
      <c r="B102" s="1">
        <v>97</v>
      </c>
      <c r="D102" s="1">
        <v>3</v>
      </c>
      <c r="F102" s="1">
        <v>4</v>
      </c>
      <c r="G102" s="1">
        <v>14</v>
      </c>
      <c r="H102" s="1">
        <v>18</v>
      </c>
      <c r="J102" s="1">
        <f>ADDCONMOD(G102)</f>
        <v>0</v>
      </c>
      <c r="K102" s="1">
        <f>IF(OR(C102&gt;9,D102&gt;9,E102&gt;11,F102&gt;10),"x","")</f>
      </c>
      <c r="L102" s="2">
        <f>SUM(C102:F102)*(IF(C102,3.5)+IF(D102,5.5)+IF(E102,2.5)+IF(F102,3.5)+J102)/COUNT(C102:F102)</f>
        <v>31.5</v>
      </c>
      <c r="M102" s="2">
        <f>(L102-H102)^2</f>
        <v>182.25</v>
      </c>
      <c r="N102" s="6">
        <f>(C102*(4.5+J102)+D102*(5.5+J102)+E102*(2.5+J102)+F102*(3.5+J102))/COUNT(C102:F102)</f>
        <v>15.25</v>
      </c>
      <c r="O102" s="6">
        <f>(N102-H102)^2</f>
        <v>7.5625</v>
      </c>
    </row>
    <row r="103" spans="2:15" ht="12.75">
      <c r="B103" s="1">
        <v>98</v>
      </c>
      <c r="D103" s="1">
        <v>4</v>
      </c>
      <c r="F103" s="1">
        <v>5</v>
      </c>
      <c r="G103" s="1">
        <v>12</v>
      </c>
      <c r="H103" s="1">
        <v>18</v>
      </c>
      <c r="J103" s="1">
        <f>ADDCONMOD(G103)</f>
        <v>0</v>
      </c>
      <c r="K103" s="1">
        <f>IF(OR(C103&gt;9,D103&gt;9,E103&gt;11,F103&gt;10),"x","")</f>
      </c>
      <c r="L103" s="2">
        <f>SUM(C103:F103)*(IF(C103,3.5)+IF(D103,5.5)+IF(E103,2.5)+IF(F103,3.5)+J103)/COUNT(C103:F103)</f>
        <v>40.5</v>
      </c>
      <c r="M103" s="2">
        <f>(L103-H103)^2</f>
        <v>506.25</v>
      </c>
      <c r="N103" s="6">
        <f>(C103*(4.5+J103)+D103*(5.5+J103)+E103*(2.5+J103)+F103*(3.5+J103))/COUNT(C103:F103)</f>
        <v>19.75</v>
      </c>
      <c r="O103" s="6">
        <f>(N103-H103)^2</f>
        <v>3.0625</v>
      </c>
    </row>
    <row r="104" spans="2:15" ht="12.75">
      <c r="B104" s="1">
        <v>99</v>
      </c>
      <c r="E104" s="1">
        <v>4</v>
      </c>
      <c r="F104" s="1">
        <v>4</v>
      </c>
      <c r="G104" s="1">
        <v>9</v>
      </c>
      <c r="H104" s="1">
        <v>15</v>
      </c>
      <c r="J104" s="1">
        <f>ADDCONMOD(G104)</f>
        <v>0</v>
      </c>
      <c r="K104" s="1">
        <f>IF(OR(C104&gt;9,D104&gt;9,E104&gt;11,F104&gt;10),"x","")</f>
      </c>
      <c r="L104" s="2">
        <f>SUM(C104:F104)*(IF(C104,3.5)+IF(D104,5.5)+IF(E104,2.5)+IF(F104,3.5)+J104)/COUNT(C104:F104)</f>
        <v>24</v>
      </c>
      <c r="M104" s="2">
        <f>(L104-H104)^2</f>
        <v>81</v>
      </c>
      <c r="N104" s="6">
        <f>(C104*(4.5+J104)+D104*(5.5+J104)+E104*(2.5+J104)+F104*(3.5+J104))/COUNT(C104:F104)</f>
        <v>12</v>
      </c>
      <c r="O104" s="6">
        <f>(N104-H104)^2</f>
        <v>9</v>
      </c>
    </row>
    <row r="105" spans="2:15" ht="12.75">
      <c r="B105" s="1">
        <v>100</v>
      </c>
      <c r="C105" s="1">
        <v>5</v>
      </c>
      <c r="D105" s="1">
        <v>6</v>
      </c>
      <c r="E105" s="1">
        <v>6</v>
      </c>
      <c r="G105" s="1">
        <v>10</v>
      </c>
      <c r="H105" s="1">
        <v>35</v>
      </c>
      <c r="J105" s="1">
        <f>ADDCONMOD(G105)</f>
        <v>0</v>
      </c>
      <c r="K105" s="1">
        <f>IF(OR(C105&gt;9,D105&gt;9,E105&gt;11,F105&gt;10),"x","")</f>
      </c>
      <c r="L105" s="2">
        <f>SUM(C105:F105)*(IF(C105,3.5)+IF(D105,5.5)+IF(E105,2.5)+IF(F105,3.5)+J105)/COUNT(C105:F105)</f>
        <v>65.16666666666667</v>
      </c>
      <c r="M105" s="2">
        <f>(L105-H105)^2</f>
        <v>910.027777777778</v>
      </c>
      <c r="N105" s="6">
        <f>(C105*(4.5+J105)+D105*(5.5+J105)+E105*(2.5+J105)+F105*(3.5+J105))/COUNT(C105:F105)</f>
        <v>23.5</v>
      </c>
      <c r="O105" s="6">
        <f>(N105-H105)^2</f>
        <v>132.25</v>
      </c>
    </row>
    <row r="106" ht="12.75">
      <c r="H106" s="1"/>
    </row>
    <row r="107" ht="12.75">
      <c r="H107" s="1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2.57421875" defaultRowHeight="12.75"/>
  <cols>
    <col min="1" max="1" width="8.140625" style="0" customWidth="1"/>
    <col min="2" max="16384" width="11.7109375" style="0" customWidth="1"/>
  </cols>
  <sheetData>
    <row r="1" ht="12.75">
      <c r="A1" s="3" t="s">
        <v>58</v>
      </c>
    </row>
    <row r="3" ht="12.75">
      <c r="A3" s="3" t="s">
        <v>59</v>
      </c>
    </row>
    <row r="4" ht="12.75">
      <c r="A4" t="s">
        <v>60</v>
      </c>
    </row>
    <row r="5" ht="12.75">
      <c r="A5" t="s">
        <v>61</v>
      </c>
    </row>
    <row r="7" ht="12.75">
      <c r="A7" s="3" t="s">
        <v>62</v>
      </c>
    </row>
    <row r="8" ht="12.75">
      <c r="A8" t="s">
        <v>63</v>
      </c>
    </row>
    <row r="9" ht="12.75">
      <c r="A9" t="s">
        <v>64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2008-04-24T03:22:55Z</dcterms:created>
  <dcterms:modified xsi:type="dcterms:W3CDTF">1601-01-01T05:00:00Z</dcterms:modified>
  <cp:category/>
  <cp:version/>
  <cp:contentType/>
  <cp:contentStatus/>
  <cp:revision>1</cp:revision>
</cp:coreProperties>
</file>